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\БЮДЖЕТ 2021\ИСПОЛНЕНИЕ\"/>
    </mc:Choice>
  </mc:AlternateContent>
  <bookViews>
    <workbookView xWindow="0" yWindow="0" windowWidth="23016" windowHeight="8832"/>
  </bookViews>
  <sheets>
    <sheet name="Лист2" sheetId="5" r:id="rId1"/>
  </sheets>
  <definedNames>
    <definedName name="_xlnm.Print_Area" localSheetId="0">Лист2!$A$1:$G$50</definedName>
  </definedNames>
  <calcPr calcId="162913"/>
</workbook>
</file>

<file path=xl/calcChain.xml><?xml version="1.0" encoding="utf-8"?>
<calcChain xmlns="http://schemas.openxmlformats.org/spreadsheetml/2006/main">
  <c r="G5" i="5" l="1"/>
  <c r="F5" i="5"/>
  <c r="G6" i="5"/>
  <c r="F6" i="5"/>
  <c r="G29" i="5"/>
  <c r="F29" i="5"/>
  <c r="G30" i="5"/>
  <c r="F30" i="5"/>
</calcChain>
</file>

<file path=xl/sharedStrings.xml><?xml version="1.0" encoding="utf-8"?>
<sst xmlns="http://schemas.openxmlformats.org/spreadsheetml/2006/main" count="206" uniqueCount="122">
  <si>
    <t>Единый сельскохозяйственный налог</t>
  </si>
  <si>
    <t>Налог на имущество физических лиц</t>
  </si>
  <si>
    <t>в %</t>
  </si>
  <si>
    <t xml:space="preserve">     в сумме                                        (+/-)</t>
  </si>
  <si>
    <t xml:space="preserve">Утверждено в бюджете на 2021 год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</si>
  <si>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</si>
  <si>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</si>
  <si>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</si>
  <si>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на реализацию программ формирования современной городской среды</t>
  </si>
  <si>
    <t>Прочие субсидии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</si>
  <si>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</si>
  <si>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</si>
  <si>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</si>
  <si>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</si>
  <si>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Наименование показателя</t>
  </si>
  <si>
    <t>Доходы бюджета - всего, в том числе:</t>
  </si>
  <si>
    <t>НАЛОГОВЫЕ И НЕНАЛОГОВЫЕ ДОХОДЫ</t>
  </si>
  <si>
    <t>НАЛОГИ НА ПРИБЫЛЬ, ДОХОДЫ</t>
  </si>
  <si>
    <t>   561 622,00</t>
  </si>
  <si>
    <t>   462 055,22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</si>
  <si>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</si>
  <si>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</si>
  <si>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   557 957,00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</si>
  <si>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</si>
  <si>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    737,00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</si>
  <si>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</si>
  <si>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   2 928,00</t>
  </si>
  <si>
    <t>НАЛОГИ НА СОВОКУПНЫЙ ДОХОД</t>
  </si>
  <si>
    <t>-</t>
  </si>
  <si>
    <t>   41 126,60</t>
  </si>
  <si>
    <t>НАЛОГИ НА ИМУЩЕСТВО</t>
  </si>
  <si>
    <t>   436 705,00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</si>
  <si>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</si>
  <si>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</si>
  <si>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</si>
  <si>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</si>
  <si>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</si>
  <si>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   987 488,00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</si>
  <si>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</si>
  <si>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</si>
  <si>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   4 730,00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</si>
  <si>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</si>
  <si>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</si>
  <si>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</si>
  <si>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   248 491,00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</si>
  <si>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</si>
  <si>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</si>
  <si>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  2 601 328,00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</si>
  <si>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</si>
  <si>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</si>
  <si>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</si>
  <si>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>  2 020 773,00</t>
  </si>
  <si>
    <t>  1 499 181,00</t>
  </si>
  <si>
    <t>Субсидии бюджетам сельских поселений на реализацию программ формирования современной городской среды</t>
  </si>
  <si>
    <t>   521 592,00</t>
  </si>
  <si>
    <t>Прочие субсидии бюджетам сельских поселений</t>
  </si>
  <si>
    <t>Субвенции бюджетам бюджетной системы Российской Федерации</t>
  </si>
  <si>
    <t>   223 167,00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</si>
  <si>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</si>
  <si>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</si>
  <si>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</si>
  <si>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   60 000,00</t>
  </si>
  <si>
    <t>Прочие безвозмездные поступления в бюджеты сельских поселений</t>
  </si>
  <si>
    <t>-   19 322,00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</si>
  <si>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</si>
  <si>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</si>
  <si>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-   19 315,00</t>
  </si>
  <si>
    <t>рублей</t>
  </si>
  <si>
    <t xml:space="preserve">Фактически поступило с начала года на 01.07.2020 г. </t>
  </si>
  <si>
    <t xml:space="preserve">Фактически поступило с начала года на 01.07.2021 г. </t>
  </si>
  <si>
    <t>% выполнения фактических поступлений на 01.07.2021 г. к плану 2021 года</t>
  </si>
  <si>
    <t xml:space="preserve">Отклонения факта на 01.07.2021 г. от 01.07.2020 г., </t>
  </si>
  <si>
    <t>  13 021 513,00</t>
  </si>
  <si>
    <t>  8 169 119,98</t>
  </si>
  <si>
    <t>  7 492 258,00</t>
  </si>
  <si>
    <t>  6 077 457,51</t>
  </si>
  <si>
    <t>   246 182,26</t>
  </si>
  <si>
    <t>   244 581,81</t>
  </si>
  <si>
    <t>   1 314,52</t>
  </si>
  <si>
    <t>    285,93</t>
  </si>
  <si>
    <t>  6 677 415,00</t>
  </si>
  <si>
    <t>  5 602 197,20</t>
  </si>
  <si>
    <t>   94 938,32</t>
  </si>
  <si>
    <t>  6 240 710,00</t>
  </si>
  <si>
    <t>  5 507 258,88</t>
  </si>
  <si>
    <t>  5 253 222,00</t>
  </si>
  <si>
    <t>  5 420 583,25</t>
  </si>
  <si>
    <t>   86 675,63</t>
  </si>
  <si>
    <t>   3 500,00</t>
  </si>
  <si>
    <t>   184 451,45</t>
  </si>
  <si>
    <t>  5 529 255,00</t>
  </si>
  <si>
    <t>  2 091 662,47</t>
  </si>
  <si>
    <t>  5 488 577,00</t>
  </si>
  <si>
    <t>  2 078 097,25</t>
  </si>
  <si>
    <t>  1 517 439,00</t>
  </si>
  <si>
    <t>   260 796,00</t>
  </si>
  <si>
    <t>   111 564,00</t>
  </si>
  <si>
    <t>   643 309,00</t>
  </si>
  <si>
    <t>   188 298,25</t>
  </si>
  <si>
    <t>   32 887,22</t>
  </si>
  <si>
    <t>  12 962 596,25</t>
  </si>
  <si>
    <t>  10 328 238,68</t>
  </si>
  <si>
    <t>   244 565,33</t>
  </si>
  <si>
    <t>   243 980,88</t>
  </si>
  <si>
    <t>    424,88</t>
  </si>
  <si>
    <t>    159,57</t>
  </si>
  <si>
    <t>  9 876 493,57</t>
  </si>
  <si>
    <t>   106 553,27</t>
  </si>
  <si>
    <t>  9 769 940,30</t>
  </si>
  <si>
    <t>  9 652 298,13</t>
  </si>
  <si>
    <t>   117 642,17</t>
  </si>
  <si>
    <t>   2 750,00</t>
  </si>
  <si>
    <t>   172 007,98</t>
  </si>
  <si>
    <t>-   19 322,01</t>
  </si>
  <si>
    <t>  2 634 357,57</t>
  </si>
  <si>
    <t>  2 432 193,50</t>
  </si>
  <si>
    <t>  1 707 296,00</t>
  </si>
  <si>
    <t>   413 796,00</t>
  </si>
  <si>
    <t>   100 944,00</t>
  </si>
  <si>
    <t>   210 157,50</t>
  </si>
  <si>
    <t>   217 999,27</t>
  </si>
  <si>
    <t xml:space="preserve">Поступление  доходов в бюджет муниципального образования"Ивановский сельсовет" Рыльского района Курской области за 1 полугодие 2021 года в сравнении с запланированными значениями и соответствующим периодом прошлого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</si>
</sst>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Fill="1"/>
    <xf numFmtId="3" fontId="7" fillId="0" borderId="1" xfId="0" applyNumberFormat="1" applyFont="1" applyFill="1" applyBorder="1"/>
    <xf numFmtId="3" fontId="7" fillId="0" borderId="0" xfId="0" applyNumberFormat="1" applyFont="1" applyFill="1"/>
    <xf numFmtId="3" fontId="5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3" fontId="7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3" fontId="8" fillId="0" borderId="1" xfId="0" applyNumberFormat="1" applyFont="1" applyFill="1" applyBorder="1"/>
    <xf numFmtId="3" fontId="8" fillId="0" borderId="0" xfId="0" applyNumberFormat="1" applyFont="1" applyFill="1"/>
    <xf numFmtId="0" fontId="0" fillId="0" borderId="0" xfId="0" applyFont="1" applyFill="1"/>
    <xf numFmtId="3" fontId="0" fillId="0" borderId="0" xfId="0" applyNumberFormat="1"/>
    <xf numFmtId="0" fontId="0" fillId="2" borderId="0" xfId="0" applyFill="1"/>
    <xf numFmtId="3" fontId="4" fillId="0" borderId="2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/>
    </xf>
    <xf numFmtId="0" fontId="0" fillId="0" borderId="0" xfId="0" applyAlignment="1"/>
    <xf numFmtId="0" fontId="13" fillId="0" borderId="0" xfId="0" applyFont="1" applyAlignment="1">
      <alignment horizontal="center" vertical="center" wrapText="1"/>
    </xf>
    <xf numFmtId="0" fontId="0" fillId="0" borderId="0" xfId="0" applyBorder="1"/>
    <xf numFmtId="3" fontId="3" fillId="0" borderId="0" xfId="0" applyNumberFormat="1" applyFont="1" applyFill="1" applyBorder="1" applyAlignment="1">
      <alignment vertical="center" wrapText="1"/>
    </xf>
    <xf numFmtId="3" fontId="10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6" fillId="0" borderId="1" xfId="0" applyFont="1" applyFill="1" applyBorder="1"/>
    <xf numFmtId="0" fontId="1" fillId="0" borderId="1" xfId="0" applyFont="1" applyFill="1" applyBorder="1"/>
    <xf numFmtId="3" fontId="10" fillId="0" borderId="0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4" fontId="14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 wrapText="1"/>
    </xf>
    <xf numFmtId="164" fontId="15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tabSelected="1" zoomScaleNormal="100" workbookViewId="0">
      <pane xSplit="1" topLeftCell="B1" activePane="topRight" state="frozen"/>
      <selection pane="topRight" activeCell="P6" sqref="P6"/>
    </sheetView>
  </sheetViews>
  <sheetFormatPr defaultRowHeight="15.6" x14ac:dyDescent="0.3"/>
  <cols>
    <col min="1" max="1" width="47.88671875" style="16" customWidth="1"/>
    <col min="2" max="2" width="13.77734375" customWidth="1"/>
    <col min="3" max="3" width="13.77734375" style="13" customWidth="1"/>
    <col min="4" max="6" width="12.88671875" style="13" customWidth="1"/>
    <col min="7" max="7" width="13" style="13" customWidth="1"/>
    <col min="8" max="8" width="12.33203125" style="1" hidden="1" customWidth="1"/>
    <col min="9" max="9" width="12.33203125" style="3" hidden="1" customWidth="1"/>
    <col min="10" max="10" width="0" style="1" hidden="1" customWidth="1"/>
    <col min="11" max="11" width="12.33203125" style="3" hidden="1" customWidth="1"/>
    <col min="12" max="12" width="0" style="1" hidden="1" customWidth="1"/>
    <col min="13" max="13" width="8.6640625" style="1" hidden="1" customWidth="1"/>
    <col min="14" max="14" width="12.33203125" customWidth="1"/>
    <col min="15" max="15" width="13.109375" customWidth="1"/>
  </cols>
  <sheetData>
    <row r="1" spans="1:15" ht="49.5" customHeight="1" x14ac:dyDescent="0.3">
      <c r="A1" s="42" t="s">
        <v>121</v>
      </c>
      <c r="B1" s="42"/>
      <c r="C1" s="42"/>
      <c r="D1" s="42"/>
      <c r="E1" s="42"/>
      <c r="F1" s="42"/>
      <c r="G1" s="42"/>
    </row>
    <row r="2" spans="1:15" ht="21" customHeight="1" x14ac:dyDescent="0.3">
      <c r="A2" s="17"/>
      <c r="B2" s="17"/>
      <c r="C2"/>
      <c r="D2"/>
      <c r="E2" s="18"/>
      <c r="F2" s="19"/>
      <c r="G2" s="26" t="s">
        <v>67</v>
      </c>
      <c r="H2" s="5"/>
      <c r="I2" s="6"/>
      <c r="J2" s="5"/>
      <c r="K2" s="6"/>
      <c r="L2" s="5"/>
      <c r="M2" s="5"/>
    </row>
    <row r="3" spans="1:15" ht="63.6" customHeight="1" x14ac:dyDescent="0.3">
      <c r="A3" s="40" t="s">
        <v>14</v>
      </c>
      <c r="B3" s="40" t="s">
        <v>68</v>
      </c>
      <c r="C3" s="40" t="s">
        <v>4</v>
      </c>
      <c r="D3" s="40" t="s">
        <v>69</v>
      </c>
      <c r="E3" s="40" t="s">
        <v>70</v>
      </c>
      <c r="F3" s="39" t="s">
        <v>71</v>
      </c>
      <c r="G3" s="39"/>
      <c r="H3" s="7"/>
      <c r="I3" s="7"/>
      <c r="J3" s="7"/>
      <c r="K3" s="7"/>
      <c r="L3" s="7"/>
      <c r="M3" s="7"/>
      <c r="O3" s="12"/>
    </row>
    <row r="4" spans="1:15" ht="26.4" x14ac:dyDescent="0.3">
      <c r="A4" s="41"/>
      <c r="B4" s="41"/>
      <c r="C4" s="41"/>
      <c r="D4" s="41"/>
      <c r="E4" s="41"/>
      <c r="F4" s="20" t="s">
        <v>3</v>
      </c>
      <c r="G4" s="20" t="s">
        <v>2</v>
      </c>
      <c r="H4" s="7"/>
      <c r="I4" s="7"/>
      <c r="J4" s="7"/>
      <c r="K4" s="7"/>
      <c r="L4" s="7"/>
      <c r="M4" s="7"/>
      <c r="O4" s="12"/>
    </row>
    <row r="5" spans="1:15" x14ac:dyDescent="0.3">
      <c r="A5" s="21" t="s">
        <v>15</v>
      </c>
      <c r="B5" s="27" t="s">
        <v>100</v>
      </c>
      <c r="C5" s="27" t="s">
        <v>72</v>
      </c>
      <c r="D5" s="27" t="s">
        <v>73</v>
      </c>
      <c r="E5" s="28">
        <v>62.7</v>
      </c>
      <c r="F5" s="34">
        <f>8169119.98-12962596.25</f>
        <v>-4793476.2699999996</v>
      </c>
      <c r="G5" s="30">
        <f>8169119.98/12962596.25*100</f>
        <v>63.02070837082502</v>
      </c>
      <c r="H5" s="7"/>
      <c r="I5" s="7"/>
      <c r="J5" s="7"/>
      <c r="K5" s="7"/>
      <c r="L5" s="7"/>
      <c r="M5" s="7"/>
    </row>
    <row r="6" spans="1:15" ht="15" customHeight="1" x14ac:dyDescent="0.3">
      <c r="A6" s="22" t="s">
        <v>16</v>
      </c>
      <c r="B6" s="23" t="s">
        <v>101</v>
      </c>
      <c r="C6" s="23" t="s">
        <v>74</v>
      </c>
      <c r="D6" s="23" t="s">
        <v>75</v>
      </c>
      <c r="E6" s="29">
        <v>81.099999999999994</v>
      </c>
      <c r="F6" s="34">
        <f>6077457.51-10328238.68</f>
        <v>-4250781.17</v>
      </c>
      <c r="G6" s="30">
        <f>6077457.51/10328238.68*100</f>
        <v>58.843116414114469</v>
      </c>
      <c r="H6" s="7"/>
      <c r="I6" s="7"/>
      <c r="J6" s="7"/>
      <c r="K6" s="7"/>
      <c r="L6" s="7"/>
      <c r="M6" s="7"/>
    </row>
    <row r="7" spans="1:15" ht="1.5" hidden="1" customHeight="1" x14ac:dyDescent="0.3">
      <c r="A7" s="22" t="s">
        <v>17</v>
      </c>
      <c r="B7" s="23" t="s">
        <v>102</v>
      </c>
      <c r="C7" s="23" t="s">
        <v>18</v>
      </c>
      <c r="D7" s="23" t="s">
        <v>76</v>
      </c>
      <c r="E7" s="29" t="s">
        <v>19</v>
      </c>
      <c r="F7" s="34"/>
      <c r="G7" s="31" t="s">
        <v>18</v>
      </c>
      <c r="H7" s="5"/>
      <c r="I7" s="6"/>
      <c r="J7" s="5"/>
      <c r="K7" s="6"/>
      <c r="L7" s="5"/>
      <c r="M7" s="5"/>
    </row>
    <row r="8" spans="1:15" x14ac:dyDescent="0.3">
      <c r="A8" s="22" t="s">
        <v>20</v>
      </c>
      <c r="B8" s="23" t="s">
        <v>102</v>
      </c>
      <c r="C8" s="23" t="s">
        <v>18</v>
      </c>
      <c r="D8" s="23" t="s">
        <v>76</v>
      </c>
      <c r="E8" s="29">
        <v>43.8</v>
      </c>
      <c r="F8" s="35">
        <v>-9598.94</v>
      </c>
      <c r="G8" s="31">
        <v>91.21</v>
      </c>
      <c r="H8" s="5"/>
      <c r="I8" s="6"/>
      <c r="J8" s="5"/>
      <c r="K8" s="6"/>
      <c r="L8" s="5"/>
      <c r="M8" s="5"/>
    </row>
    <row r="9" spans="1:15" s="1" customFormat="1" ht="66" x14ac:dyDescent="0.3">
      <c r="A9" s="22" t="s">
        <v>21</v>
      </c>
      <c r="B9" s="23" t="s">
        <v>103</v>
      </c>
      <c r="C9" s="23" t="s">
        <v>22</v>
      </c>
      <c r="D9" s="23" t="s">
        <v>77</v>
      </c>
      <c r="E9" s="29">
        <v>43.8</v>
      </c>
      <c r="F9" s="36">
        <v>600.92999999999995</v>
      </c>
      <c r="G9" s="31">
        <v>100.2</v>
      </c>
      <c r="H9" s="4"/>
      <c r="I9" s="6"/>
      <c r="J9" s="5"/>
      <c r="K9" s="6"/>
      <c r="L9" s="5"/>
      <c r="M9" s="5"/>
    </row>
    <row r="10" spans="1:15" s="1" customFormat="1" ht="105.6" x14ac:dyDescent="0.3">
      <c r="A10" s="22" t="s">
        <v>23</v>
      </c>
      <c r="B10" s="23" t="s">
        <v>104</v>
      </c>
      <c r="C10" s="23" t="s">
        <v>24</v>
      </c>
      <c r="D10" s="23" t="s">
        <v>78</v>
      </c>
      <c r="E10" s="29">
        <v>178.4</v>
      </c>
      <c r="F10" s="37">
        <v>889.64</v>
      </c>
      <c r="G10" s="32">
        <v>309.39999999999998</v>
      </c>
    </row>
    <row r="11" spans="1:15" s="8" customFormat="1" ht="52.2" customHeight="1" x14ac:dyDescent="0.3">
      <c r="A11" s="22" t="s">
        <v>25</v>
      </c>
      <c r="B11" s="23" t="s">
        <v>105</v>
      </c>
      <c r="C11" s="23" t="s">
        <v>26</v>
      </c>
      <c r="D11" s="23" t="s">
        <v>79</v>
      </c>
      <c r="E11" s="29">
        <v>9.8000000000000007</v>
      </c>
      <c r="F11" s="36">
        <v>126.36</v>
      </c>
      <c r="G11" s="33">
        <v>179.2</v>
      </c>
      <c r="H11" s="14"/>
      <c r="I11" s="9"/>
      <c r="K11" s="10"/>
    </row>
    <row r="12" spans="1:15" s="8" customFormat="1" x14ac:dyDescent="0.3">
      <c r="A12" s="22" t="s">
        <v>27</v>
      </c>
      <c r="B12" s="23" t="s">
        <v>28</v>
      </c>
      <c r="C12" s="23" t="s">
        <v>28</v>
      </c>
      <c r="D12" s="23" t="s">
        <v>29</v>
      </c>
      <c r="E12" s="29" t="s">
        <v>28</v>
      </c>
      <c r="F12" s="38">
        <v>41126.6</v>
      </c>
      <c r="G12" s="33" t="s">
        <v>28</v>
      </c>
      <c r="H12" s="14"/>
      <c r="I12" s="9"/>
      <c r="K12" s="10"/>
    </row>
    <row r="13" spans="1:15" s="8" customFormat="1" x14ac:dyDescent="0.3">
      <c r="A13" s="22" t="s">
        <v>0</v>
      </c>
      <c r="B13" s="23" t="s">
        <v>28</v>
      </c>
      <c r="C13" s="23" t="s">
        <v>28</v>
      </c>
      <c r="D13" s="23" t="s">
        <v>29</v>
      </c>
      <c r="E13" s="29" t="s">
        <v>28</v>
      </c>
      <c r="F13" s="38">
        <v>41126.6</v>
      </c>
      <c r="G13" s="33" t="s">
        <v>28</v>
      </c>
      <c r="H13" s="14"/>
      <c r="I13" s="9"/>
      <c r="K13" s="10"/>
    </row>
    <row r="14" spans="1:15" s="8" customFormat="1" x14ac:dyDescent="0.3">
      <c r="A14" s="22" t="s">
        <v>0</v>
      </c>
      <c r="B14" s="23" t="s">
        <v>28</v>
      </c>
      <c r="C14" s="23" t="s">
        <v>28</v>
      </c>
      <c r="D14" s="23" t="s">
        <v>29</v>
      </c>
      <c r="E14" s="29" t="s">
        <v>28</v>
      </c>
      <c r="F14" s="38">
        <v>41126.6</v>
      </c>
      <c r="G14" s="33" t="s">
        <v>28</v>
      </c>
      <c r="H14" s="14"/>
      <c r="I14" s="9"/>
      <c r="K14" s="10"/>
    </row>
    <row r="15" spans="1:15" s="8" customFormat="1" x14ac:dyDescent="0.3">
      <c r="A15" s="22" t="s">
        <v>30</v>
      </c>
      <c r="B15" s="23" t="s">
        <v>106</v>
      </c>
      <c r="C15" s="23" t="s">
        <v>80</v>
      </c>
      <c r="D15" s="23" t="s">
        <v>81</v>
      </c>
      <c r="E15" s="29">
        <v>83.9</v>
      </c>
      <c r="F15" s="36">
        <v>-4274296.37</v>
      </c>
      <c r="G15" s="31">
        <v>56.7</v>
      </c>
      <c r="H15" s="14"/>
      <c r="I15" s="9"/>
      <c r="K15" s="10"/>
    </row>
    <row r="16" spans="1:15" s="8" customFormat="1" x14ac:dyDescent="0.3">
      <c r="A16" s="22" t="s">
        <v>1</v>
      </c>
      <c r="B16" s="23" t="s">
        <v>107</v>
      </c>
      <c r="C16" s="23" t="s">
        <v>31</v>
      </c>
      <c r="D16" s="23" t="s">
        <v>82</v>
      </c>
      <c r="E16" s="29">
        <v>21.7</v>
      </c>
      <c r="F16" s="38">
        <v>-11614.95</v>
      </c>
      <c r="G16" s="33">
        <v>89.1</v>
      </c>
      <c r="H16" s="14"/>
      <c r="I16" s="9"/>
      <c r="K16" s="10"/>
    </row>
    <row r="17" spans="1:11" s="8" customFormat="1" ht="39.6" x14ac:dyDescent="0.3">
      <c r="A17" s="22" t="s">
        <v>32</v>
      </c>
      <c r="B17" s="23" t="s">
        <v>107</v>
      </c>
      <c r="C17" s="23" t="s">
        <v>31</v>
      </c>
      <c r="D17" s="23" t="s">
        <v>82</v>
      </c>
      <c r="E17" s="29">
        <v>21.7</v>
      </c>
      <c r="F17" s="38">
        <v>-11614.95</v>
      </c>
      <c r="G17" s="33">
        <v>89.1</v>
      </c>
      <c r="H17" s="14"/>
      <c r="I17" s="9"/>
      <c r="K17" s="10"/>
    </row>
    <row r="18" spans="1:11" s="11" customFormat="1" x14ac:dyDescent="0.3">
      <c r="A18" s="22" t="s">
        <v>33</v>
      </c>
      <c r="B18" s="23" t="s">
        <v>108</v>
      </c>
      <c r="C18" s="23" t="s">
        <v>83</v>
      </c>
      <c r="D18" s="23" t="s">
        <v>84</v>
      </c>
      <c r="E18" s="29">
        <v>88.2</v>
      </c>
      <c r="F18" s="37">
        <v>-4232681.42</v>
      </c>
      <c r="G18" s="32">
        <v>56.4</v>
      </c>
      <c r="H18" s="15"/>
      <c r="I18" s="2"/>
      <c r="K18" s="3"/>
    </row>
    <row r="19" spans="1:11" s="8" customFormat="1" x14ac:dyDescent="0.3">
      <c r="A19" s="22" t="s">
        <v>34</v>
      </c>
      <c r="B19" s="23" t="s">
        <v>109</v>
      </c>
      <c r="C19" s="23" t="s">
        <v>85</v>
      </c>
      <c r="D19" s="23" t="s">
        <v>86</v>
      </c>
      <c r="E19" s="29">
        <v>103.2</v>
      </c>
      <c r="F19" s="36">
        <v>-4231714.88</v>
      </c>
      <c r="G19" s="33">
        <v>56.2</v>
      </c>
      <c r="H19" s="14"/>
      <c r="I19" s="9"/>
      <c r="K19" s="10"/>
    </row>
    <row r="20" spans="1:11" s="8" customFormat="1" ht="39.6" x14ac:dyDescent="0.3">
      <c r="A20" s="22" t="s">
        <v>35</v>
      </c>
      <c r="B20" s="23" t="s">
        <v>109</v>
      </c>
      <c r="C20" s="23" t="s">
        <v>85</v>
      </c>
      <c r="D20" s="23" t="s">
        <v>86</v>
      </c>
      <c r="E20" s="29">
        <v>103.2</v>
      </c>
      <c r="F20" s="36">
        <v>-4231714.88</v>
      </c>
      <c r="G20" s="33">
        <v>56.2</v>
      </c>
      <c r="H20" s="14"/>
      <c r="I20" s="9"/>
      <c r="K20" s="10"/>
    </row>
    <row r="21" spans="1:11" s="8" customFormat="1" x14ac:dyDescent="0.3">
      <c r="A21" s="22" t="s">
        <v>36</v>
      </c>
      <c r="B21" s="23" t="s">
        <v>110</v>
      </c>
      <c r="C21" s="23" t="s">
        <v>37</v>
      </c>
      <c r="D21" s="23" t="s">
        <v>87</v>
      </c>
      <c r="E21" s="29">
        <v>8.8000000000000007</v>
      </c>
      <c r="F21" s="38">
        <v>-30966.54</v>
      </c>
      <c r="G21" s="33">
        <v>73.7</v>
      </c>
      <c r="H21" s="14"/>
      <c r="I21" s="9"/>
      <c r="K21" s="10"/>
    </row>
    <row r="22" spans="1:11" s="8" customFormat="1" ht="39.6" x14ac:dyDescent="0.3">
      <c r="A22" s="22" t="s">
        <v>38</v>
      </c>
      <c r="B22" s="23" t="s">
        <v>110</v>
      </c>
      <c r="C22" s="23" t="s">
        <v>37</v>
      </c>
      <c r="D22" s="23" t="s">
        <v>87</v>
      </c>
      <c r="E22" s="29">
        <v>8.8000000000000007</v>
      </c>
      <c r="F22" s="38">
        <v>-30966.54</v>
      </c>
      <c r="G22" s="33">
        <v>73.7</v>
      </c>
      <c r="H22" s="14"/>
      <c r="I22" s="9"/>
      <c r="K22" s="10"/>
    </row>
    <row r="23" spans="1:11" s="8" customFormat="1" x14ac:dyDescent="0.3">
      <c r="A23" s="22" t="s">
        <v>39</v>
      </c>
      <c r="B23" s="23" t="s">
        <v>111</v>
      </c>
      <c r="C23" s="23" t="s">
        <v>40</v>
      </c>
      <c r="D23" s="23" t="s">
        <v>88</v>
      </c>
      <c r="E23" s="29">
        <v>74</v>
      </c>
      <c r="F23" s="38">
        <v>750</v>
      </c>
      <c r="G23" s="33">
        <v>127.3</v>
      </c>
      <c r="H23" s="14"/>
      <c r="I23" s="9"/>
      <c r="K23" s="10"/>
    </row>
    <row r="24" spans="1:11" s="8" customFormat="1" ht="39.6" x14ac:dyDescent="0.3">
      <c r="A24" s="22" t="s">
        <v>41</v>
      </c>
      <c r="B24" s="23" t="s">
        <v>111</v>
      </c>
      <c r="C24" s="23" t="s">
        <v>40</v>
      </c>
      <c r="D24" s="23" t="s">
        <v>88</v>
      </c>
      <c r="E24" s="29">
        <v>74</v>
      </c>
      <c r="F24" s="38">
        <v>750</v>
      </c>
      <c r="G24" s="33">
        <v>127.3</v>
      </c>
      <c r="H24" s="14"/>
      <c r="I24" s="9"/>
      <c r="K24" s="10"/>
    </row>
    <row r="25" spans="1:11" s="8" customFormat="1" ht="66" x14ac:dyDescent="0.3">
      <c r="A25" s="22" t="s">
        <v>42</v>
      </c>
      <c r="B25" s="23" t="s">
        <v>111</v>
      </c>
      <c r="C25" s="23" t="s">
        <v>40</v>
      </c>
      <c r="D25" s="23" t="s">
        <v>88</v>
      </c>
      <c r="E25" s="29">
        <v>74</v>
      </c>
      <c r="F25" s="38">
        <v>750</v>
      </c>
      <c r="G25" s="33">
        <v>127.3</v>
      </c>
      <c r="H25" s="14"/>
      <c r="I25" s="9"/>
      <c r="K25" s="10"/>
    </row>
    <row r="26" spans="1:11" s="8" customFormat="1" ht="39.6" x14ac:dyDescent="0.3">
      <c r="A26" s="22" t="s">
        <v>43</v>
      </c>
      <c r="B26" s="23" t="s">
        <v>112</v>
      </c>
      <c r="C26" s="23" t="s">
        <v>44</v>
      </c>
      <c r="D26" s="23" t="s">
        <v>89</v>
      </c>
      <c r="E26" s="29">
        <v>74.2</v>
      </c>
      <c r="F26" s="36">
        <v>12443.47</v>
      </c>
      <c r="G26" s="33">
        <v>107.2</v>
      </c>
      <c r="H26" s="14"/>
      <c r="I26" s="9"/>
      <c r="K26" s="10"/>
    </row>
    <row r="27" spans="1:11" s="8" customFormat="1" ht="79.2" x14ac:dyDescent="0.3">
      <c r="A27" s="22" t="s">
        <v>45</v>
      </c>
      <c r="B27" s="23" t="s">
        <v>112</v>
      </c>
      <c r="C27" s="23" t="s">
        <v>44</v>
      </c>
      <c r="D27" s="23" t="s">
        <v>89</v>
      </c>
      <c r="E27" s="29">
        <v>74.2</v>
      </c>
      <c r="F27" s="36">
        <v>12443.47</v>
      </c>
      <c r="G27" s="33">
        <v>107.2</v>
      </c>
      <c r="H27" s="14"/>
      <c r="I27" s="9"/>
      <c r="K27" s="10"/>
    </row>
    <row r="28" spans="1:11" s="8" customFormat="1" ht="79.2" x14ac:dyDescent="0.3">
      <c r="A28" s="22" t="s">
        <v>46</v>
      </c>
      <c r="B28" s="23" t="s">
        <v>112</v>
      </c>
      <c r="C28" s="23" t="s">
        <v>44</v>
      </c>
      <c r="D28" s="23" t="s">
        <v>89</v>
      </c>
      <c r="E28" s="29">
        <v>74.2</v>
      </c>
      <c r="F28" s="36">
        <v>12443.47</v>
      </c>
      <c r="G28" s="33">
        <v>107.2</v>
      </c>
      <c r="H28" s="14"/>
      <c r="I28" s="9"/>
      <c r="K28" s="10"/>
    </row>
    <row r="29" spans="1:11" s="8" customFormat="1" x14ac:dyDescent="0.3">
      <c r="A29" s="22" t="s">
        <v>5</v>
      </c>
      <c r="B29" s="23" t="s">
        <v>114</v>
      </c>
      <c r="C29" s="23" t="s">
        <v>90</v>
      </c>
      <c r="D29" s="23" t="s">
        <v>91</v>
      </c>
      <c r="E29" s="29">
        <v>37.799999999999997</v>
      </c>
      <c r="F29" s="36">
        <f>2091662.47-2634357.57</f>
        <v>-542695.09999999986</v>
      </c>
      <c r="G29" s="32">
        <f>2094662.47/2634357.57*100</f>
        <v>79.51321771402506</v>
      </c>
      <c r="H29" s="14"/>
      <c r="I29" s="9"/>
      <c r="K29" s="10"/>
    </row>
    <row r="30" spans="1:11" s="8" customFormat="1" ht="39.6" x14ac:dyDescent="0.3">
      <c r="A30" s="22" t="s">
        <v>6</v>
      </c>
      <c r="B30" s="23" t="s">
        <v>115</v>
      </c>
      <c r="C30" s="23" t="s">
        <v>92</v>
      </c>
      <c r="D30" s="23" t="s">
        <v>93</v>
      </c>
      <c r="E30" s="29">
        <v>37.9</v>
      </c>
      <c r="F30" s="36">
        <f>2078097.25-2432193.5</f>
        <v>-354096.25</v>
      </c>
      <c r="G30" s="31">
        <f>2078097.25/2432193.5*100</f>
        <v>85.441279651475099</v>
      </c>
      <c r="H30" s="14"/>
      <c r="I30" s="9"/>
      <c r="K30" s="10"/>
    </row>
    <row r="31" spans="1:11" s="8" customFormat="1" ht="26.4" x14ac:dyDescent="0.3">
      <c r="A31" s="22" t="s">
        <v>7</v>
      </c>
      <c r="B31" s="23" t="s">
        <v>116</v>
      </c>
      <c r="C31" s="23" t="s">
        <v>47</v>
      </c>
      <c r="D31" s="23" t="s">
        <v>94</v>
      </c>
      <c r="E31" s="29">
        <v>58.3</v>
      </c>
      <c r="F31" s="37">
        <v>-189857</v>
      </c>
      <c r="G31" s="32">
        <v>88.9</v>
      </c>
      <c r="H31" s="14"/>
      <c r="I31" s="9"/>
      <c r="K31" s="10"/>
    </row>
    <row r="32" spans="1:11" s="8" customFormat="1" ht="39.6" x14ac:dyDescent="0.3">
      <c r="A32" s="22" t="s">
        <v>48</v>
      </c>
      <c r="B32" s="23" t="s">
        <v>116</v>
      </c>
      <c r="C32" s="23" t="s">
        <v>47</v>
      </c>
      <c r="D32" s="23" t="s">
        <v>94</v>
      </c>
      <c r="E32" s="29">
        <v>58.3</v>
      </c>
      <c r="F32" s="37">
        <v>-189857</v>
      </c>
      <c r="G32" s="32">
        <v>88.9</v>
      </c>
      <c r="H32" s="14"/>
      <c r="I32" s="9"/>
      <c r="K32" s="10"/>
    </row>
    <row r="33" spans="1:11" s="8" customFormat="1" ht="39.6" x14ac:dyDescent="0.3">
      <c r="A33" s="22" t="s">
        <v>49</v>
      </c>
      <c r="B33" s="23" t="s">
        <v>116</v>
      </c>
      <c r="C33" s="23" t="s">
        <v>47</v>
      </c>
      <c r="D33" s="23" t="s">
        <v>94</v>
      </c>
      <c r="E33" s="29">
        <v>58.3</v>
      </c>
      <c r="F33" s="37">
        <v>-189857</v>
      </c>
      <c r="G33" s="32">
        <v>88.9</v>
      </c>
      <c r="H33" s="14"/>
      <c r="I33" s="9"/>
      <c r="K33" s="10"/>
    </row>
    <row r="34" spans="1:11" s="8" customFormat="1" ht="26.4" x14ac:dyDescent="0.3">
      <c r="A34" s="22" t="s">
        <v>50</v>
      </c>
      <c r="B34" s="24" t="s">
        <v>117</v>
      </c>
      <c r="C34" s="23" t="s">
        <v>51</v>
      </c>
      <c r="D34" s="23" t="s">
        <v>95</v>
      </c>
      <c r="E34" s="29">
        <v>12.9</v>
      </c>
      <c r="F34" s="38">
        <v>-153000</v>
      </c>
      <c r="G34" s="33">
        <v>63</v>
      </c>
      <c r="H34" s="14"/>
      <c r="I34" s="9"/>
      <c r="K34" s="10"/>
    </row>
    <row r="35" spans="1:11" s="8" customFormat="1" ht="26.4" x14ac:dyDescent="0.3">
      <c r="A35" s="22" t="s">
        <v>8</v>
      </c>
      <c r="B35" s="24"/>
      <c r="C35" s="23" t="s">
        <v>52</v>
      </c>
      <c r="D35" s="23" t="s">
        <v>28</v>
      </c>
      <c r="E35" s="23" t="s">
        <v>28</v>
      </c>
      <c r="F35" s="38" t="s">
        <v>28</v>
      </c>
      <c r="G35" s="38" t="s">
        <v>28</v>
      </c>
      <c r="H35" s="14"/>
      <c r="I35" s="9"/>
      <c r="K35" s="10"/>
    </row>
    <row r="36" spans="1:11" s="1" customFormat="1" ht="26.4" x14ac:dyDescent="0.3">
      <c r="A36" s="22" t="s">
        <v>53</v>
      </c>
      <c r="B36" s="25"/>
      <c r="C36" s="23" t="s">
        <v>52</v>
      </c>
      <c r="D36" s="23" t="s">
        <v>28</v>
      </c>
      <c r="E36" s="23" t="s">
        <v>28</v>
      </c>
      <c r="F36" s="36" t="s">
        <v>28</v>
      </c>
      <c r="G36" s="38" t="s">
        <v>28</v>
      </c>
      <c r="H36" s="15"/>
      <c r="I36" s="2"/>
      <c r="K36" s="3"/>
    </row>
    <row r="37" spans="1:11" s="1" customFormat="1" x14ac:dyDescent="0.3">
      <c r="A37" s="22" t="s">
        <v>9</v>
      </c>
      <c r="B37" s="25" t="s">
        <v>117</v>
      </c>
      <c r="C37" s="23" t="s">
        <v>54</v>
      </c>
      <c r="D37" s="23" t="s">
        <v>95</v>
      </c>
      <c r="E37" s="29">
        <v>50</v>
      </c>
      <c r="F37" s="36">
        <v>-153000</v>
      </c>
      <c r="G37" s="38">
        <v>63</v>
      </c>
      <c r="H37" s="15"/>
      <c r="I37" s="2"/>
      <c r="K37" s="3"/>
    </row>
    <row r="38" spans="1:11" s="1" customFormat="1" x14ac:dyDescent="0.3">
      <c r="A38" s="22" t="s">
        <v>55</v>
      </c>
      <c r="B38" s="23" t="s">
        <v>117</v>
      </c>
      <c r="C38" s="23" t="s">
        <v>54</v>
      </c>
      <c r="D38" s="23" t="s">
        <v>95</v>
      </c>
      <c r="E38" s="29">
        <v>50</v>
      </c>
      <c r="F38" s="36">
        <v>-153000</v>
      </c>
      <c r="G38" s="38">
        <v>63</v>
      </c>
      <c r="H38" s="15"/>
      <c r="I38" s="2"/>
      <c r="K38" s="3"/>
    </row>
    <row r="39" spans="1:11" s="1" customFormat="1" ht="26.4" x14ac:dyDescent="0.3">
      <c r="A39" s="22" t="s">
        <v>56</v>
      </c>
      <c r="B39" s="23" t="s">
        <v>118</v>
      </c>
      <c r="C39" s="23" t="s">
        <v>57</v>
      </c>
      <c r="D39" s="23" t="s">
        <v>96</v>
      </c>
      <c r="E39" s="29">
        <v>50</v>
      </c>
      <c r="F39" s="36">
        <v>10620</v>
      </c>
      <c r="G39" s="31">
        <v>110.54</v>
      </c>
      <c r="H39" s="15"/>
      <c r="I39" s="2"/>
      <c r="K39" s="3"/>
    </row>
    <row r="40" spans="1:11" s="1" customFormat="1" ht="39.6" x14ac:dyDescent="0.3">
      <c r="A40" s="22" t="s">
        <v>58</v>
      </c>
      <c r="B40" s="23" t="s">
        <v>118</v>
      </c>
      <c r="C40" s="23" t="s">
        <v>57</v>
      </c>
      <c r="D40" s="23" t="s">
        <v>96</v>
      </c>
      <c r="E40" s="29">
        <v>50</v>
      </c>
      <c r="F40" s="36">
        <v>10620</v>
      </c>
      <c r="G40" s="31">
        <v>110.54</v>
      </c>
      <c r="H40" s="15"/>
      <c r="I40" s="2"/>
      <c r="K40" s="3"/>
    </row>
    <row r="41" spans="1:11" s="1" customFormat="1" ht="39.6" x14ac:dyDescent="0.3">
      <c r="A41" s="22" t="s">
        <v>59</v>
      </c>
      <c r="B41" s="23" t="s">
        <v>118</v>
      </c>
      <c r="C41" s="23" t="s">
        <v>57</v>
      </c>
      <c r="D41" s="23" t="s">
        <v>96</v>
      </c>
      <c r="E41" s="29">
        <v>25</v>
      </c>
      <c r="F41" s="36">
        <v>10620</v>
      </c>
      <c r="G41" s="32">
        <v>110.5</v>
      </c>
      <c r="H41" s="15"/>
      <c r="I41" s="2"/>
      <c r="K41" s="3"/>
    </row>
    <row r="42" spans="1:11" s="8" customFormat="1" x14ac:dyDescent="0.3">
      <c r="A42" s="22" t="s">
        <v>10</v>
      </c>
      <c r="B42" s="23" t="s">
        <v>119</v>
      </c>
      <c r="C42" s="23" t="s">
        <v>97</v>
      </c>
      <c r="D42" s="23" t="s">
        <v>98</v>
      </c>
      <c r="E42" s="29">
        <v>29.3</v>
      </c>
      <c r="F42" s="36">
        <v>-21859.25</v>
      </c>
      <c r="G42" s="33">
        <v>89.6</v>
      </c>
      <c r="H42" s="14"/>
      <c r="I42" s="9"/>
      <c r="K42" s="10"/>
    </row>
    <row r="43" spans="1:11" s="8" customFormat="1" ht="52.8" x14ac:dyDescent="0.3">
      <c r="A43" s="22" t="s">
        <v>11</v>
      </c>
      <c r="B43" s="23" t="s">
        <v>119</v>
      </c>
      <c r="C43" s="23" t="s">
        <v>97</v>
      </c>
      <c r="D43" s="23" t="s">
        <v>98</v>
      </c>
      <c r="E43" s="29">
        <v>29.3</v>
      </c>
      <c r="F43" s="36">
        <v>-21859.25</v>
      </c>
      <c r="G43" s="33">
        <v>89.6</v>
      </c>
      <c r="H43" s="14"/>
      <c r="I43" s="9"/>
      <c r="K43" s="10"/>
    </row>
    <row r="44" spans="1:11" s="8" customFormat="1" ht="66" x14ac:dyDescent="0.3">
      <c r="A44" s="22" t="s">
        <v>60</v>
      </c>
      <c r="B44" s="23" t="s">
        <v>119</v>
      </c>
      <c r="C44" s="23" t="s">
        <v>97</v>
      </c>
      <c r="D44" s="23" t="s">
        <v>98</v>
      </c>
      <c r="E44" s="29">
        <v>29.3</v>
      </c>
      <c r="F44" s="36">
        <v>-21859.25</v>
      </c>
      <c r="G44" s="33">
        <v>89.6</v>
      </c>
      <c r="H44" s="14"/>
      <c r="I44" s="9"/>
      <c r="K44" s="10"/>
    </row>
    <row r="45" spans="1:11" s="1" customFormat="1" x14ac:dyDescent="0.3">
      <c r="A45" s="22" t="s">
        <v>12</v>
      </c>
      <c r="B45" s="23" t="s">
        <v>120</v>
      </c>
      <c r="C45" s="23" t="s">
        <v>61</v>
      </c>
      <c r="D45" s="23" t="s">
        <v>99</v>
      </c>
      <c r="E45" s="29">
        <v>54.8</v>
      </c>
      <c r="F45" s="37">
        <v>-185112.05</v>
      </c>
      <c r="G45" s="32">
        <v>15.1</v>
      </c>
      <c r="H45" s="15"/>
      <c r="I45" s="2"/>
      <c r="K45" s="3"/>
    </row>
    <row r="46" spans="1:11" s="8" customFormat="1" ht="26.4" x14ac:dyDescent="0.3">
      <c r="A46" s="22" t="s">
        <v>62</v>
      </c>
      <c r="B46" s="23" t="s">
        <v>120</v>
      </c>
      <c r="C46" s="23" t="s">
        <v>61</v>
      </c>
      <c r="D46" s="23" t="s">
        <v>99</v>
      </c>
      <c r="E46" s="29">
        <v>54.8</v>
      </c>
      <c r="F46" s="36">
        <v>-185112.05</v>
      </c>
      <c r="G46" s="32">
        <v>15.1</v>
      </c>
      <c r="H46" s="14"/>
      <c r="I46" s="9"/>
      <c r="K46" s="10"/>
    </row>
    <row r="47" spans="1:11" s="8" customFormat="1" ht="26.4" x14ac:dyDescent="0.3">
      <c r="A47" s="22" t="s">
        <v>62</v>
      </c>
      <c r="B47" s="23" t="s">
        <v>120</v>
      </c>
      <c r="C47" s="23" t="s">
        <v>61</v>
      </c>
      <c r="D47" s="23" t="s">
        <v>99</v>
      </c>
      <c r="E47" s="29">
        <v>54.8</v>
      </c>
      <c r="F47" s="36">
        <v>-185112.05</v>
      </c>
      <c r="G47" s="32">
        <v>15.1</v>
      </c>
      <c r="H47" s="14"/>
      <c r="I47" s="9"/>
      <c r="K47" s="10"/>
    </row>
    <row r="48" spans="1:11" s="8" customFormat="1" ht="52.8" x14ac:dyDescent="0.3">
      <c r="A48" s="22" t="s">
        <v>13</v>
      </c>
      <c r="B48" s="23" t="s">
        <v>66</v>
      </c>
      <c r="C48" s="23" t="s">
        <v>63</v>
      </c>
      <c r="D48" s="23" t="s">
        <v>63</v>
      </c>
      <c r="E48" s="29">
        <v>100</v>
      </c>
      <c r="F48" s="38">
        <v>-7</v>
      </c>
      <c r="G48" s="33">
        <v>100.04</v>
      </c>
      <c r="H48" s="14"/>
      <c r="I48" s="9"/>
      <c r="K48" s="10"/>
    </row>
    <row r="49" spans="1:11" s="1" customFormat="1" ht="52.8" x14ac:dyDescent="0.3">
      <c r="A49" s="22" t="s">
        <v>64</v>
      </c>
      <c r="B49" s="23" t="s">
        <v>66</v>
      </c>
      <c r="C49" s="23" t="s">
        <v>63</v>
      </c>
      <c r="D49" s="23" t="s">
        <v>63</v>
      </c>
      <c r="E49" s="29">
        <v>100</v>
      </c>
      <c r="F49" s="36">
        <v>-7</v>
      </c>
      <c r="G49" s="31">
        <v>100</v>
      </c>
      <c r="H49" s="15"/>
      <c r="I49" s="2"/>
      <c r="K49" s="3"/>
    </row>
    <row r="50" spans="1:11" s="1" customFormat="1" ht="52.8" x14ac:dyDescent="0.3">
      <c r="A50" s="22" t="s">
        <v>65</v>
      </c>
      <c r="B50" s="23" t="s">
        <v>66</v>
      </c>
      <c r="C50" s="23" t="s">
        <v>113</v>
      </c>
      <c r="D50" s="23" t="s">
        <v>113</v>
      </c>
      <c r="E50" s="29">
        <v>100</v>
      </c>
      <c r="F50" s="36">
        <v>-7</v>
      </c>
      <c r="G50" s="31">
        <v>100</v>
      </c>
      <c r="H50" s="15"/>
      <c r="I50" s="2"/>
      <c r="K50" s="3"/>
    </row>
  </sheetData>
  <mergeCells count="7">
    <mergeCell ref="A1:G1"/>
    <mergeCell ref="F3:G3"/>
    <mergeCell ref="A3:A4"/>
    <mergeCell ref="B3:B4"/>
    <mergeCell ref="C3:C4"/>
    <mergeCell ref="D3:D4"/>
    <mergeCell ref="E3:E4"/>
  </mergeCells>
  <printOptions horizontalCentered="1" verticalCentered="1"/>
  <pageMargins left="0" right="0" top="0.59055118110236227" bottom="0.3937007874015748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Маслова</cp:lastModifiedBy>
  <cp:lastPrinted>2021-09-23T12:49:33Z</cp:lastPrinted>
  <dcterms:created xsi:type="dcterms:W3CDTF">2008-11-29T07:38:34Z</dcterms:created>
  <dcterms:modified xsi:type="dcterms:W3CDTF">2021-09-28T12:23:54Z</dcterms:modified>
</cp:coreProperties>
</file>