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\БЮДЖЕТ 2021\ИСПОЛНЕНИЕ\"/>
    </mc:Choice>
  </mc:AlternateContent>
  <bookViews>
    <workbookView xWindow="0" yWindow="0" windowWidth="23016" windowHeight="8832"/>
  </bookViews>
  <sheets>
    <sheet name="Лист2" sheetId="5" r:id="rId1"/>
  </sheets>
  <calcPr calcId="162913"/>
</workbook>
</file>

<file path=xl/calcChain.xml><?xml version="1.0" encoding="utf-8"?>
<calcChain xmlns="http://schemas.openxmlformats.org/spreadsheetml/2006/main">
  <c r="G6" i="5" l="1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2" i="5"/>
  <c r="G43" i="5"/>
  <c r="G44" i="5"/>
  <c r="G45" i="5"/>
  <c r="G46" i="5"/>
  <c r="G47" i="5"/>
  <c r="G48" i="5"/>
  <c r="G49" i="5"/>
  <c r="G52" i="5"/>
  <c r="G53" i="5"/>
  <c r="G54" i="5"/>
  <c r="G55" i="5"/>
  <c r="G56" i="5"/>
  <c r="G57" i="5"/>
  <c r="G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" i="5"/>
  <c r="E6" i="5" l="1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" i="5"/>
</calcChain>
</file>

<file path=xl/sharedStrings.xml><?xml version="1.0" encoding="utf-8"?>
<sst xmlns="http://schemas.openxmlformats.org/spreadsheetml/2006/main" count="63" uniqueCount="61">
  <si>
    <t>Единый сельскохозяйственный налог</t>
  </si>
  <si>
    <t>Налог на имущество физических лиц</t>
  </si>
  <si>
    <t>в %</t>
  </si>
  <si>
    <t xml:space="preserve">     в сумме                                        (+/-)</t>
  </si>
  <si>
    <t xml:space="preserve">Утверждено в бюджете на 2021 год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</si>
  <si>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</si>
  <si>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</si>
  <si>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</si>
  <si>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на реализацию программ формирования современной городской среды</t>
  </si>
  <si>
    <t>Прочие субсидии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</si>
  <si>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</si>
  <si>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</si>
  <si>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</si>
  <si>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</si>
  <si>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Наименование показателя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</si>
  <si>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</si>
  <si>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</si>
  <si>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</si>
  <si>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</si>
  <si>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</si>
  <si>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</si>
  <si>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</si>
  <si>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</si>
  <si>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</si>
  <si>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</si>
  <si>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</si>
  <si>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</si>
  <si>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</si>
  <si>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</si>
  <si>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</si>
  <si>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</si>
  <si>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</si>
  <si>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</si>
  <si>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</si>
  <si>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</si>
  <si>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</si>
  <si>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</si>
  <si>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</si>
  <si>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реализацию программ формирования современной городской среды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</si>
  <si>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</si>
  <si>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</si>
  <si>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</si>
  <si>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</si>
  <si>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</si>
  <si>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 в бюджеты сельских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</si>
  <si>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</si>
  <si>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</si>
  <si>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рублей</t>
  </si>
  <si>
    <t xml:space="preserve">Фактически поступило с начала года на 01.10.2020 г. </t>
  </si>
  <si>
    <t xml:space="preserve">Фактически поступило с начала года на 01.10.2021 г. </t>
  </si>
  <si>
    <t>% выполнения фактических поступлений на 01.10.2021 г. к плану 2021 года</t>
  </si>
  <si>
    <t xml:space="preserve">Отклонения факта на 01.10.2021 г. от 01.10.2020 г., </t>
  </si>
  <si>
    <t>Доходы бюджета - Всего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</si>
  <si>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</si>
  <si>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</si>
  <si>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</si>
  <si>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</si>
  <si>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</si>
  <si>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</si>
  <si>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</si>
  <si>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 xml:space="preserve">Поступление  доходов в бюджет муниципального образования"Ивановский сельсовет" Рыльского района Курской области за 9 месяцев 2021 года в сравнении с запланированными значениями и соответствующим периодом прошлого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</si>
</sst>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Fill="1"/>
    <xf numFmtId="3" fontId="7" fillId="0" borderId="1" xfId="0" applyNumberFormat="1" applyFont="1" applyFill="1" applyBorder="1"/>
    <xf numFmtId="3" fontId="7" fillId="0" borderId="0" xfId="0" applyNumberFormat="1" applyFont="1" applyFill="1"/>
    <xf numFmtId="3" fontId="5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3" fontId="7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3" fontId="8" fillId="0" borderId="1" xfId="0" applyNumberFormat="1" applyFont="1" applyFill="1" applyBorder="1"/>
    <xf numFmtId="3" fontId="8" fillId="0" borderId="0" xfId="0" applyNumberFormat="1" applyFont="1" applyFill="1"/>
    <xf numFmtId="0" fontId="0" fillId="0" borderId="0" xfId="0" applyFont="1" applyFill="1"/>
    <xf numFmtId="3" fontId="0" fillId="0" borderId="0" xfId="0" applyNumberFormat="1"/>
    <xf numFmtId="0" fontId="0" fillId="2" borderId="0" xfId="0" applyFill="1"/>
    <xf numFmtId="3" fontId="4" fillId="0" borderId="2" xfId="0" applyNumberFormat="1" applyFont="1" applyFill="1" applyBorder="1" applyAlignment="1">
      <alignment horizontal="right" vertical="center"/>
    </xf>
    <xf numFmtId="3" fontId="5" fillId="0" borderId="2" xfId="0" applyNumberFormat="1" applyFont="1" applyFill="1" applyBorder="1" applyAlignment="1">
      <alignment horizontal="right" vertical="center"/>
    </xf>
    <xf numFmtId="0" fontId="0" fillId="0" borderId="0" xfId="0" applyAlignment="1"/>
    <xf numFmtId="0" fontId="13" fillId="0" borderId="0" xfId="0" applyFont="1" applyAlignment="1">
      <alignment horizontal="center" vertical="center" wrapText="1"/>
    </xf>
    <xf numFmtId="0" fontId="0" fillId="0" borderId="0" xfId="0" applyBorder="1"/>
    <xf numFmtId="3" fontId="3" fillId="0" borderId="0" xfId="0" applyNumberFormat="1" applyFont="1" applyFill="1" applyBorder="1" applyAlignment="1">
      <alignment vertical="center" wrapText="1"/>
    </xf>
    <xf numFmtId="3" fontId="10" fillId="2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164" fontId="1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0" fontId="6" fillId="0" borderId="0" xfId="0" applyFont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right" vertical="center" wrapText="1"/>
    </xf>
    <xf numFmtId="2" fontId="14" fillId="0" borderId="1" xfId="0" applyNumberFormat="1" applyFont="1" applyBorder="1" applyAlignment="1">
      <alignment horizontal="right" vertical="center" wrapText="1"/>
    </xf>
    <xf numFmtId="2" fontId="15" fillId="0" borderId="1" xfId="0" applyNumberFormat="1" applyFont="1" applyFill="1" applyBorder="1"/>
    <xf numFmtId="2" fontId="1" fillId="0" borderId="1" xfId="0" applyNumberFormat="1" applyFont="1" applyFill="1" applyBorder="1"/>
    <xf numFmtId="2" fontId="9" fillId="0" borderId="0" xfId="0" applyNumberFormat="1" applyFont="1" applyFill="1"/>
    <xf numFmtId="2" fontId="0" fillId="0" borderId="1" xfId="0" applyNumberFormat="1" applyBorder="1"/>
    <xf numFmtId="2" fontId="0" fillId="2" borderId="1" xfId="0" applyNumberFormat="1" applyFill="1" applyBorder="1"/>
    <xf numFmtId="2" fontId="9" fillId="0" borderId="1" xfId="0" applyNumberFormat="1" applyFont="1" applyFill="1" applyBorder="1"/>
    <xf numFmtId="2" fontId="0" fillId="0" borderId="1" xfId="0" applyNumberFormat="1" applyFill="1" applyBorder="1"/>
    <xf numFmtId="164" fontId="14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tabSelected="1" topLeftCell="A49" zoomScaleNormal="100" workbookViewId="0">
      <pane xSplit="1" topLeftCell="B1" activePane="topRight" state="frozen"/>
      <selection pane="topRight" activeCell="P2" sqref="P2"/>
    </sheetView>
  </sheetViews>
  <sheetFormatPr defaultRowHeight="15.6" x14ac:dyDescent="0.3"/>
  <cols>
    <col min="1" max="1" width="47.88671875" style="16" customWidth="1"/>
    <col min="2" max="2" width="13.77734375" customWidth="1"/>
    <col min="3" max="3" width="13.77734375" style="13" customWidth="1"/>
    <col min="4" max="6" width="12.88671875" style="13" customWidth="1"/>
    <col min="7" max="7" width="13" style="13" customWidth="1"/>
    <col min="8" max="8" width="12.33203125" style="1" hidden="1" customWidth="1"/>
    <col min="9" max="9" width="12.33203125" style="3" hidden="1" customWidth="1"/>
    <col min="10" max="10" width="0" style="1" hidden="1" customWidth="1"/>
    <col min="11" max="11" width="12.33203125" style="3" hidden="1" customWidth="1"/>
    <col min="12" max="12" width="0" style="1" hidden="1" customWidth="1"/>
    <col min="13" max="13" width="8.6640625" style="1" hidden="1" customWidth="1"/>
    <col min="14" max="14" width="12.33203125" customWidth="1"/>
    <col min="15" max="15" width="13.109375" customWidth="1"/>
  </cols>
  <sheetData>
    <row r="1" spans="1:15" ht="49.5" customHeight="1" x14ac:dyDescent="0.3">
      <c r="A1" s="28" t="s">
        <v>60</v>
      </c>
      <c r="B1" s="28"/>
      <c r="C1" s="28"/>
      <c r="D1" s="28"/>
      <c r="E1" s="28"/>
      <c r="F1" s="28"/>
      <c r="G1" s="28"/>
    </row>
    <row r="2" spans="1:15" ht="21" customHeight="1" x14ac:dyDescent="0.3">
      <c r="A2" s="17"/>
      <c r="B2" s="17"/>
      <c r="C2"/>
      <c r="D2"/>
      <c r="E2" s="18"/>
      <c r="F2" s="19"/>
      <c r="G2" s="23" t="s">
        <v>47</v>
      </c>
      <c r="H2" s="5"/>
      <c r="I2" s="6"/>
      <c r="J2" s="5"/>
      <c r="K2" s="6"/>
      <c r="L2" s="5"/>
      <c r="M2" s="5"/>
    </row>
    <row r="3" spans="1:15" ht="63.6" customHeight="1" x14ac:dyDescent="0.3">
      <c r="A3" s="30" t="s">
        <v>14</v>
      </c>
      <c r="B3" s="30" t="s">
        <v>48</v>
      </c>
      <c r="C3" s="30" t="s">
        <v>4</v>
      </c>
      <c r="D3" s="30" t="s">
        <v>49</v>
      </c>
      <c r="E3" s="30" t="s">
        <v>50</v>
      </c>
      <c r="F3" s="29" t="s">
        <v>51</v>
      </c>
      <c r="G3" s="29"/>
      <c r="H3" s="7"/>
      <c r="I3" s="7"/>
      <c r="J3" s="7"/>
      <c r="K3" s="7"/>
      <c r="L3" s="7"/>
      <c r="M3" s="7"/>
      <c r="O3" s="12"/>
    </row>
    <row r="4" spans="1:15" ht="26.4" x14ac:dyDescent="0.3">
      <c r="A4" s="31"/>
      <c r="B4" s="31"/>
      <c r="C4" s="31"/>
      <c r="D4" s="31"/>
      <c r="E4" s="31"/>
      <c r="F4" s="20" t="s">
        <v>3</v>
      </c>
      <c r="G4" s="20" t="s">
        <v>2</v>
      </c>
      <c r="H4" s="7"/>
      <c r="I4" s="7"/>
      <c r="J4" s="7"/>
      <c r="K4" s="7"/>
      <c r="L4" s="7"/>
      <c r="M4" s="7"/>
      <c r="O4" s="12"/>
    </row>
    <row r="5" spans="1:15" x14ac:dyDescent="0.3">
      <c r="A5" s="21" t="s">
        <v>52</v>
      </c>
      <c r="B5" s="32">
        <v>17659173.010000002</v>
      </c>
      <c r="C5" s="32">
        <v>16788448.52</v>
      </c>
      <c r="D5" s="32">
        <v>14617843.09</v>
      </c>
      <c r="E5" s="24">
        <f>D5/C5*100</f>
        <v>87.070839646592916</v>
      </c>
      <c r="F5" s="25">
        <f>D5-B5</f>
        <v>-3041329.9200000018</v>
      </c>
      <c r="G5" s="26">
        <f>D5/B5*100</f>
        <v>82.777619777110942</v>
      </c>
      <c r="H5" s="7"/>
      <c r="I5" s="7"/>
      <c r="J5" s="7"/>
      <c r="K5" s="7"/>
      <c r="L5" s="7"/>
      <c r="M5" s="7"/>
    </row>
    <row r="6" spans="1:15" ht="15" customHeight="1" x14ac:dyDescent="0.3">
      <c r="A6" s="22" t="s">
        <v>15</v>
      </c>
      <c r="B6" s="33">
        <v>14112185.189999999</v>
      </c>
      <c r="C6" s="33">
        <v>8889193.5199999996</v>
      </c>
      <c r="D6" s="33">
        <v>7544399.6200000001</v>
      </c>
      <c r="E6" s="41">
        <f t="shared" ref="E6:E57" si="0">D6/C6*100</f>
        <v>84.871587090838815</v>
      </c>
      <c r="F6" s="42">
        <f t="shared" ref="F6:F57" si="1">D6-B6</f>
        <v>-6567785.5699999994</v>
      </c>
      <c r="G6" s="43">
        <f t="shared" ref="G6:G57" si="2">D6/B6*100</f>
        <v>53.460180109782144</v>
      </c>
      <c r="H6" s="7"/>
      <c r="I6" s="7"/>
      <c r="J6" s="7"/>
      <c r="K6" s="7"/>
      <c r="L6" s="7"/>
      <c r="M6" s="7"/>
    </row>
    <row r="7" spans="1:15" ht="1.5" hidden="1" customHeight="1" x14ac:dyDescent="0.3">
      <c r="A7" s="22" t="s">
        <v>16</v>
      </c>
      <c r="B7" s="33">
        <v>367296.61</v>
      </c>
      <c r="C7" s="33">
        <v>561622</v>
      </c>
      <c r="D7" s="33">
        <v>361414.05</v>
      </c>
      <c r="E7" s="41">
        <f t="shared" si="0"/>
        <v>64.351832727350427</v>
      </c>
      <c r="F7" s="42">
        <f t="shared" si="1"/>
        <v>-5882.5599999999977</v>
      </c>
      <c r="G7" s="43">
        <f t="shared" si="2"/>
        <v>98.398417017788432</v>
      </c>
      <c r="H7" s="5"/>
      <c r="I7" s="6"/>
      <c r="J7" s="5"/>
      <c r="K7" s="6"/>
      <c r="L7" s="5"/>
      <c r="M7" s="5"/>
    </row>
    <row r="8" spans="1:15" x14ac:dyDescent="0.3">
      <c r="A8" s="22" t="s">
        <v>17</v>
      </c>
      <c r="B8" s="33">
        <v>367296.61</v>
      </c>
      <c r="C8" s="33">
        <v>561622</v>
      </c>
      <c r="D8" s="33">
        <v>361414.05</v>
      </c>
      <c r="E8" s="41">
        <f t="shared" si="0"/>
        <v>64.351832727350427</v>
      </c>
      <c r="F8" s="42">
        <f t="shared" si="1"/>
        <v>-5882.5599999999977</v>
      </c>
      <c r="G8" s="43">
        <f t="shared" si="2"/>
        <v>98.398417017788432</v>
      </c>
      <c r="H8" s="5"/>
      <c r="I8" s="6"/>
      <c r="J8" s="5"/>
      <c r="K8" s="6"/>
      <c r="L8" s="5"/>
      <c r="M8" s="5"/>
    </row>
    <row r="9" spans="1:15" s="1" customFormat="1" ht="66" x14ac:dyDescent="0.3">
      <c r="A9" s="22" t="s">
        <v>18</v>
      </c>
      <c r="B9" s="33">
        <v>364674.9</v>
      </c>
      <c r="C9" s="33">
        <v>557957</v>
      </c>
      <c r="D9" s="33">
        <v>357056.36</v>
      </c>
      <c r="E9" s="41">
        <f t="shared" si="0"/>
        <v>63.993526382857461</v>
      </c>
      <c r="F9" s="42">
        <f t="shared" si="1"/>
        <v>-7618.5400000000373</v>
      </c>
      <c r="G9" s="43">
        <f t="shared" si="2"/>
        <v>97.910868008738731</v>
      </c>
      <c r="H9" s="4"/>
      <c r="I9" s="6"/>
      <c r="J9" s="5"/>
      <c r="K9" s="6"/>
      <c r="L9" s="5"/>
      <c r="M9" s="5"/>
    </row>
    <row r="10" spans="1:15" s="1" customFormat="1" ht="105.6" x14ac:dyDescent="0.3">
      <c r="A10" s="22" t="s">
        <v>19</v>
      </c>
      <c r="B10" s="33">
        <v>424.88</v>
      </c>
      <c r="C10" s="33">
        <v>737</v>
      </c>
      <c r="D10" s="33">
        <v>1658.89</v>
      </c>
      <c r="E10" s="41">
        <f t="shared" si="0"/>
        <v>225.08683853459974</v>
      </c>
      <c r="F10" s="42">
        <f t="shared" si="1"/>
        <v>1234.0100000000002</v>
      </c>
      <c r="G10" s="43">
        <f t="shared" si="2"/>
        <v>390.43729994351349</v>
      </c>
    </row>
    <row r="11" spans="1:15" s="8" customFormat="1" ht="52.2" customHeight="1" x14ac:dyDescent="0.3">
      <c r="A11" s="22" t="s">
        <v>20</v>
      </c>
      <c r="B11" s="33">
        <v>2196.83</v>
      </c>
      <c r="C11" s="33">
        <v>2928</v>
      </c>
      <c r="D11" s="33">
        <v>2698.8</v>
      </c>
      <c r="E11" s="41">
        <f t="shared" si="0"/>
        <v>92.172131147540995</v>
      </c>
      <c r="F11" s="42">
        <f t="shared" si="1"/>
        <v>501.97000000000025</v>
      </c>
      <c r="G11" s="43">
        <f t="shared" si="2"/>
        <v>122.84974258363188</v>
      </c>
      <c r="H11" s="14"/>
      <c r="I11" s="9"/>
      <c r="K11" s="10"/>
    </row>
    <row r="12" spans="1:15" s="8" customFormat="1" x14ac:dyDescent="0.3">
      <c r="A12" s="22" t="s">
        <v>21</v>
      </c>
      <c r="B12" s="33">
        <v>216254.1</v>
      </c>
      <c r="C12" s="33">
        <v>41126.6</v>
      </c>
      <c r="D12" s="33">
        <v>41126.6</v>
      </c>
      <c r="E12" s="41">
        <f t="shared" si="0"/>
        <v>100</v>
      </c>
      <c r="F12" s="42">
        <f t="shared" si="1"/>
        <v>-175127.5</v>
      </c>
      <c r="G12" s="43">
        <f t="shared" si="2"/>
        <v>19.017720357671831</v>
      </c>
      <c r="H12" s="14"/>
      <c r="I12" s="9"/>
      <c r="K12" s="10"/>
    </row>
    <row r="13" spans="1:15" s="8" customFormat="1" x14ac:dyDescent="0.3">
      <c r="A13" s="22" t="s">
        <v>0</v>
      </c>
      <c r="B13" s="33">
        <v>216254.1</v>
      </c>
      <c r="C13" s="33">
        <v>41126.6</v>
      </c>
      <c r="D13" s="33">
        <v>41126.6</v>
      </c>
      <c r="E13" s="41">
        <f t="shared" si="0"/>
        <v>100</v>
      </c>
      <c r="F13" s="42">
        <f t="shared" si="1"/>
        <v>-175127.5</v>
      </c>
      <c r="G13" s="43">
        <f t="shared" si="2"/>
        <v>19.017720357671831</v>
      </c>
      <c r="H13" s="14"/>
      <c r="I13" s="9"/>
      <c r="K13" s="10"/>
    </row>
    <row r="14" spans="1:15" s="8" customFormat="1" x14ac:dyDescent="0.3">
      <c r="A14" s="22" t="s">
        <v>0</v>
      </c>
      <c r="B14" s="33">
        <v>216254.1</v>
      </c>
      <c r="C14" s="33">
        <v>41126.6</v>
      </c>
      <c r="D14" s="33">
        <v>41126.6</v>
      </c>
      <c r="E14" s="41">
        <f t="shared" si="0"/>
        <v>100</v>
      </c>
      <c r="F14" s="42">
        <f t="shared" si="1"/>
        <v>-175127.5</v>
      </c>
      <c r="G14" s="43">
        <f t="shared" si="2"/>
        <v>19.017720357671831</v>
      </c>
      <c r="H14" s="14"/>
      <c r="I14" s="9"/>
      <c r="K14" s="10"/>
    </row>
    <row r="15" spans="1:15" s="8" customFormat="1" x14ac:dyDescent="0.3">
      <c r="A15" s="22" t="s">
        <v>22</v>
      </c>
      <c r="B15" s="33">
        <v>13176705.189999999</v>
      </c>
      <c r="C15" s="33">
        <v>8025279</v>
      </c>
      <c r="D15" s="33">
        <v>6875924.5899999999</v>
      </c>
      <c r="E15" s="41">
        <f t="shared" si="0"/>
        <v>85.678324579120542</v>
      </c>
      <c r="F15" s="42">
        <f t="shared" si="1"/>
        <v>-6300780.5999999996</v>
      </c>
      <c r="G15" s="43">
        <f t="shared" si="2"/>
        <v>52.182427176243138</v>
      </c>
      <c r="H15" s="14"/>
      <c r="I15" s="9"/>
      <c r="K15" s="10"/>
    </row>
    <row r="16" spans="1:15" s="8" customFormat="1" x14ac:dyDescent="0.3">
      <c r="A16" s="22" t="s">
        <v>1</v>
      </c>
      <c r="B16" s="33">
        <v>151092.67000000001</v>
      </c>
      <c r="C16" s="33">
        <v>436705</v>
      </c>
      <c r="D16" s="33">
        <v>75135.48</v>
      </c>
      <c r="E16" s="41">
        <f t="shared" si="0"/>
        <v>17.205088102952793</v>
      </c>
      <c r="F16" s="42">
        <f t="shared" si="1"/>
        <v>-75957.190000000017</v>
      </c>
      <c r="G16" s="43">
        <f t="shared" si="2"/>
        <v>49.72807747721977</v>
      </c>
      <c r="H16" s="14"/>
      <c r="I16" s="9"/>
      <c r="K16" s="10"/>
    </row>
    <row r="17" spans="1:11" s="8" customFormat="1" ht="39.6" x14ac:dyDescent="0.3">
      <c r="A17" s="22" t="s">
        <v>23</v>
      </c>
      <c r="B17" s="33">
        <v>151092.67000000001</v>
      </c>
      <c r="C17" s="33">
        <v>436705</v>
      </c>
      <c r="D17" s="33">
        <v>75135.48</v>
      </c>
      <c r="E17" s="41">
        <f t="shared" si="0"/>
        <v>17.205088102952793</v>
      </c>
      <c r="F17" s="42">
        <f t="shared" si="1"/>
        <v>-75957.190000000017</v>
      </c>
      <c r="G17" s="43">
        <f t="shared" si="2"/>
        <v>49.72807747721977</v>
      </c>
      <c r="H17" s="14"/>
      <c r="I17" s="9"/>
      <c r="K17" s="10"/>
    </row>
    <row r="18" spans="1:11" s="11" customFormat="1" x14ac:dyDescent="0.3">
      <c r="A18" s="22" t="s">
        <v>24</v>
      </c>
      <c r="B18" s="33">
        <v>13025612.52</v>
      </c>
      <c r="C18" s="33">
        <v>7588574</v>
      </c>
      <c r="D18" s="33">
        <v>6800789.1100000003</v>
      </c>
      <c r="E18" s="41">
        <f t="shared" si="0"/>
        <v>89.618802030526425</v>
      </c>
      <c r="F18" s="42">
        <f t="shared" si="1"/>
        <v>-6224823.4099999992</v>
      </c>
      <c r="G18" s="43">
        <f t="shared" si="2"/>
        <v>52.210896797043681</v>
      </c>
      <c r="H18" s="15"/>
      <c r="I18" s="2"/>
      <c r="K18" s="3"/>
    </row>
    <row r="19" spans="1:11" s="8" customFormat="1" x14ac:dyDescent="0.3">
      <c r="A19" s="22" t="s">
        <v>25</v>
      </c>
      <c r="B19" s="33">
        <v>12815252.76</v>
      </c>
      <c r="C19" s="33">
        <v>6601086</v>
      </c>
      <c r="D19" s="33">
        <v>6603934.6500000004</v>
      </c>
      <c r="E19" s="41">
        <f t="shared" si="0"/>
        <v>100.04315426279857</v>
      </c>
      <c r="F19" s="42">
        <f t="shared" si="1"/>
        <v>-6211318.1099999994</v>
      </c>
      <c r="G19" s="43">
        <f t="shared" si="2"/>
        <v>51.531832993670903</v>
      </c>
      <c r="H19" s="14"/>
      <c r="I19" s="9"/>
      <c r="K19" s="10"/>
    </row>
    <row r="20" spans="1:11" s="8" customFormat="1" ht="39.6" x14ac:dyDescent="0.3">
      <c r="A20" s="22" t="s">
        <v>26</v>
      </c>
      <c r="B20" s="33">
        <v>12815252.76</v>
      </c>
      <c r="C20" s="33">
        <v>6601086</v>
      </c>
      <c r="D20" s="33">
        <v>6603934.6500000004</v>
      </c>
      <c r="E20" s="41">
        <f t="shared" si="0"/>
        <v>100.04315426279857</v>
      </c>
      <c r="F20" s="42">
        <f t="shared" si="1"/>
        <v>-6211318.1099999994</v>
      </c>
      <c r="G20" s="43">
        <f t="shared" si="2"/>
        <v>51.531832993670903</v>
      </c>
      <c r="H20" s="14"/>
      <c r="I20" s="9"/>
      <c r="K20" s="10"/>
    </row>
    <row r="21" spans="1:11" s="8" customFormat="1" x14ac:dyDescent="0.3">
      <c r="A21" s="22" t="s">
        <v>27</v>
      </c>
      <c r="B21" s="33">
        <v>210359.76</v>
      </c>
      <c r="C21" s="33">
        <v>987488</v>
      </c>
      <c r="D21" s="33">
        <v>196854.46</v>
      </c>
      <c r="E21" s="41">
        <f t="shared" si="0"/>
        <v>19.934871107294466</v>
      </c>
      <c r="F21" s="42">
        <f t="shared" si="1"/>
        <v>-13505.300000000017</v>
      </c>
      <c r="G21" s="43">
        <f t="shared" si="2"/>
        <v>93.57990330470048</v>
      </c>
      <c r="H21" s="14"/>
      <c r="I21" s="9"/>
      <c r="K21" s="10"/>
    </row>
    <row r="22" spans="1:11" s="8" customFormat="1" ht="39.6" x14ac:dyDescent="0.3">
      <c r="A22" s="22" t="s">
        <v>28</v>
      </c>
      <c r="B22" s="33">
        <v>210359.76</v>
      </c>
      <c r="C22" s="33">
        <v>987488</v>
      </c>
      <c r="D22" s="33">
        <v>196854.46</v>
      </c>
      <c r="E22" s="41">
        <f t="shared" si="0"/>
        <v>19.934871107294466</v>
      </c>
      <c r="F22" s="42">
        <f t="shared" si="1"/>
        <v>-13505.300000000017</v>
      </c>
      <c r="G22" s="43">
        <f t="shared" si="2"/>
        <v>93.57990330470048</v>
      </c>
      <c r="H22" s="14"/>
      <c r="I22" s="9"/>
      <c r="K22" s="10"/>
    </row>
    <row r="23" spans="1:11" s="8" customFormat="1" x14ac:dyDescent="0.3">
      <c r="A23" s="22" t="s">
        <v>29</v>
      </c>
      <c r="B23" s="33">
        <v>4550</v>
      </c>
      <c r="C23" s="33">
        <v>4730</v>
      </c>
      <c r="D23" s="33">
        <v>5100</v>
      </c>
      <c r="E23" s="41">
        <f t="shared" si="0"/>
        <v>107.82241014799155</v>
      </c>
      <c r="F23" s="42">
        <f t="shared" si="1"/>
        <v>550</v>
      </c>
      <c r="G23" s="43">
        <f t="shared" si="2"/>
        <v>112.08791208791209</v>
      </c>
      <c r="H23" s="14"/>
      <c r="I23" s="9"/>
      <c r="K23" s="10"/>
    </row>
    <row r="24" spans="1:11" s="8" customFormat="1" ht="39.6" x14ac:dyDescent="0.3">
      <c r="A24" s="22" t="s">
        <v>30</v>
      </c>
      <c r="B24" s="33">
        <v>4550</v>
      </c>
      <c r="C24" s="33">
        <v>4730</v>
      </c>
      <c r="D24" s="33">
        <v>5100</v>
      </c>
      <c r="E24" s="41">
        <f t="shared" si="0"/>
        <v>107.82241014799155</v>
      </c>
      <c r="F24" s="42">
        <f t="shared" si="1"/>
        <v>550</v>
      </c>
      <c r="G24" s="43">
        <f t="shared" si="2"/>
        <v>112.08791208791209</v>
      </c>
      <c r="H24" s="14"/>
      <c r="I24" s="9"/>
      <c r="K24" s="10"/>
    </row>
    <row r="25" spans="1:11" s="8" customFormat="1" ht="66" x14ac:dyDescent="0.3">
      <c r="A25" s="22" t="s">
        <v>31</v>
      </c>
      <c r="B25" s="33">
        <v>4550</v>
      </c>
      <c r="C25" s="33">
        <v>4730</v>
      </c>
      <c r="D25" s="33">
        <v>5100</v>
      </c>
      <c r="E25" s="41">
        <f t="shared" si="0"/>
        <v>107.82241014799155</v>
      </c>
      <c r="F25" s="42">
        <f t="shared" si="1"/>
        <v>550</v>
      </c>
      <c r="G25" s="43">
        <f t="shared" si="2"/>
        <v>112.08791208791209</v>
      </c>
      <c r="H25" s="14"/>
      <c r="I25" s="9"/>
      <c r="K25" s="10"/>
    </row>
    <row r="26" spans="1:11" s="8" customFormat="1" ht="39.6" x14ac:dyDescent="0.3">
      <c r="A26" s="22" t="s">
        <v>32</v>
      </c>
      <c r="B26" s="33">
        <v>314957.49</v>
      </c>
      <c r="C26" s="33">
        <v>248491</v>
      </c>
      <c r="D26" s="33">
        <v>252889.46</v>
      </c>
      <c r="E26" s="41">
        <f t="shared" si="0"/>
        <v>101.77006813124017</v>
      </c>
      <c r="F26" s="42">
        <f t="shared" si="1"/>
        <v>-62068.03</v>
      </c>
      <c r="G26" s="43">
        <f t="shared" si="2"/>
        <v>80.293204013024109</v>
      </c>
      <c r="H26" s="14"/>
      <c r="I26" s="9"/>
      <c r="K26" s="10"/>
    </row>
    <row r="27" spans="1:11" s="8" customFormat="1" ht="79.2" x14ac:dyDescent="0.3">
      <c r="A27" s="22" t="s">
        <v>33</v>
      </c>
      <c r="B27" s="33">
        <v>314957.49</v>
      </c>
      <c r="C27" s="33">
        <v>248491</v>
      </c>
      <c r="D27" s="33">
        <v>252889.46</v>
      </c>
      <c r="E27" s="41">
        <f t="shared" si="0"/>
        <v>101.77006813124017</v>
      </c>
      <c r="F27" s="42">
        <f t="shared" si="1"/>
        <v>-62068.03</v>
      </c>
      <c r="G27" s="43">
        <f t="shared" si="2"/>
        <v>80.293204013024109</v>
      </c>
      <c r="H27" s="14"/>
      <c r="I27" s="9"/>
      <c r="K27" s="10"/>
    </row>
    <row r="28" spans="1:11" s="8" customFormat="1" ht="79.2" x14ac:dyDescent="0.3">
      <c r="A28" s="22" t="s">
        <v>34</v>
      </c>
      <c r="B28" s="33">
        <v>314957.49</v>
      </c>
      <c r="C28" s="33">
        <v>248491</v>
      </c>
      <c r="D28" s="33">
        <v>252889.46</v>
      </c>
      <c r="E28" s="41">
        <f t="shared" si="0"/>
        <v>101.77006813124017</v>
      </c>
      <c r="F28" s="42">
        <f t="shared" si="1"/>
        <v>-62068.03</v>
      </c>
      <c r="G28" s="43">
        <f t="shared" si="2"/>
        <v>80.293204013024109</v>
      </c>
      <c r="H28" s="14"/>
      <c r="I28" s="9"/>
      <c r="K28" s="10"/>
    </row>
    <row r="29" spans="1:11" s="8" customFormat="1" ht="66" x14ac:dyDescent="0.3">
      <c r="A29" s="22" t="s">
        <v>53</v>
      </c>
      <c r="B29" s="33">
        <v>314957.49</v>
      </c>
      <c r="C29" s="33">
        <v>248491</v>
      </c>
      <c r="D29" s="33">
        <v>252889.46</v>
      </c>
      <c r="E29" s="41">
        <f t="shared" si="0"/>
        <v>101.77006813124017</v>
      </c>
      <c r="F29" s="42">
        <f t="shared" si="1"/>
        <v>-62068.03</v>
      </c>
      <c r="G29" s="43">
        <f t="shared" si="2"/>
        <v>80.293204013024109</v>
      </c>
      <c r="H29" s="14"/>
      <c r="I29" s="9"/>
      <c r="K29" s="10"/>
    </row>
    <row r="30" spans="1:11" s="8" customFormat="1" x14ac:dyDescent="0.3">
      <c r="A30" s="22" t="s">
        <v>54</v>
      </c>
      <c r="B30" s="33">
        <v>32421.8</v>
      </c>
      <c r="C30" s="33">
        <v>7944.92</v>
      </c>
      <c r="D30" s="33">
        <v>7944.92</v>
      </c>
      <c r="E30" s="41">
        <f t="shared" si="0"/>
        <v>100</v>
      </c>
      <c r="F30" s="42">
        <f t="shared" si="1"/>
        <v>-24476.879999999997</v>
      </c>
      <c r="G30" s="43">
        <f t="shared" si="2"/>
        <v>24.504870179940657</v>
      </c>
      <c r="H30" s="14"/>
      <c r="I30" s="9"/>
      <c r="K30" s="10"/>
    </row>
    <row r="31" spans="1:11" s="8" customFormat="1" ht="105.6" x14ac:dyDescent="0.3">
      <c r="A31" s="22" t="s">
        <v>55</v>
      </c>
      <c r="B31" s="33">
        <v>32421.8</v>
      </c>
      <c r="C31" s="33">
        <v>7944.92</v>
      </c>
      <c r="D31" s="33">
        <v>7944.92</v>
      </c>
      <c r="E31" s="41">
        <f t="shared" si="0"/>
        <v>100</v>
      </c>
      <c r="F31" s="42">
        <f t="shared" si="1"/>
        <v>-24476.879999999997</v>
      </c>
      <c r="G31" s="43">
        <f t="shared" si="2"/>
        <v>24.504870179940657</v>
      </c>
      <c r="H31" s="14"/>
      <c r="I31" s="9"/>
      <c r="K31" s="10"/>
    </row>
    <row r="32" spans="1:11" s="8" customFormat="1" ht="52.8" x14ac:dyDescent="0.3">
      <c r="A32" s="22" t="s">
        <v>56</v>
      </c>
      <c r="B32" s="33">
        <v>32421.8</v>
      </c>
      <c r="C32" s="33">
        <v>7944.92</v>
      </c>
      <c r="D32" s="33">
        <v>7944.92</v>
      </c>
      <c r="E32" s="41">
        <f t="shared" si="0"/>
        <v>100</v>
      </c>
      <c r="F32" s="42">
        <f t="shared" si="1"/>
        <v>-24476.879999999997</v>
      </c>
      <c r="G32" s="43">
        <f t="shared" si="2"/>
        <v>24.504870179940657</v>
      </c>
      <c r="H32" s="14"/>
      <c r="I32" s="9"/>
      <c r="K32" s="10"/>
    </row>
    <row r="33" spans="1:11" s="8" customFormat="1" ht="79.2" x14ac:dyDescent="0.3">
      <c r="A33" s="22" t="s">
        <v>57</v>
      </c>
      <c r="B33" s="33">
        <v>32421.8</v>
      </c>
      <c r="C33" s="33">
        <v>7944.92</v>
      </c>
      <c r="D33" s="33">
        <v>7944.92</v>
      </c>
      <c r="E33" s="41">
        <f t="shared" si="0"/>
        <v>100</v>
      </c>
      <c r="F33" s="42">
        <f t="shared" si="1"/>
        <v>-24476.879999999997</v>
      </c>
      <c r="G33" s="43">
        <f t="shared" si="2"/>
        <v>24.504870179940657</v>
      </c>
      <c r="H33" s="14"/>
      <c r="I33" s="9"/>
      <c r="K33" s="10"/>
    </row>
    <row r="34" spans="1:11" s="8" customFormat="1" x14ac:dyDescent="0.3">
      <c r="A34" s="22" t="s">
        <v>5</v>
      </c>
      <c r="B34" s="34">
        <v>3546987.82</v>
      </c>
      <c r="C34" s="33">
        <v>7899255</v>
      </c>
      <c r="D34" s="33">
        <v>7073443.4699999997</v>
      </c>
      <c r="E34" s="41">
        <f t="shared" si="0"/>
        <v>89.5457036138218</v>
      </c>
      <c r="F34" s="42">
        <f t="shared" si="1"/>
        <v>3526455.65</v>
      </c>
      <c r="G34" s="43">
        <f t="shared" si="2"/>
        <v>199.42113784873385</v>
      </c>
      <c r="H34" s="14"/>
      <c r="I34" s="9"/>
      <c r="K34" s="10"/>
    </row>
    <row r="35" spans="1:11" s="8" customFormat="1" ht="39.6" x14ac:dyDescent="0.3">
      <c r="A35" s="22" t="s">
        <v>6</v>
      </c>
      <c r="B35" s="34">
        <v>3344823.75</v>
      </c>
      <c r="C35" s="33">
        <v>7858577</v>
      </c>
      <c r="D35" s="33">
        <v>7059878.25</v>
      </c>
      <c r="E35" s="41">
        <f t="shared" si="0"/>
        <v>89.836598279815789</v>
      </c>
      <c r="F35" s="42">
        <f t="shared" si="1"/>
        <v>3715054.5</v>
      </c>
      <c r="G35" s="43">
        <f t="shared" si="2"/>
        <v>211.06876707629212</v>
      </c>
      <c r="H35" s="14"/>
      <c r="I35" s="9"/>
      <c r="K35" s="10"/>
    </row>
    <row r="36" spans="1:11" s="1" customFormat="1" ht="26.4" x14ac:dyDescent="0.3">
      <c r="A36" s="22" t="s">
        <v>7</v>
      </c>
      <c r="B36" s="35">
        <v>2214986</v>
      </c>
      <c r="C36" s="33">
        <v>2601328</v>
      </c>
      <c r="D36" s="33">
        <v>2167770</v>
      </c>
      <c r="E36" s="41">
        <f t="shared" si="0"/>
        <v>83.333205193654933</v>
      </c>
      <c r="F36" s="42">
        <f t="shared" si="1"/>
        <v>-47216</v>
      </c>
      <c r="G36" s="43">
        <f t="shared" si="2"/>
        <v>97.868338671215085</v>
      </c>
      <c r="H36" s="15"/>
      <c r="I36" s="2"/>
      <c r="K36" s="3"/>
    </row>
    <row r="37" spans="1:11" s="1" customFormat="1" ht="39.6" x14ac:dyDescent="0.3">
      <c r="A37" s="22" t="s">
        <v>35</v>
      </c>
      <c r="B37" s="35">
        <v>2214986</v>
      </c>
      <c r="C37" s="33">
        <v>2601328</v>
      </c>
      <c r="D37" s="33">
        <v>2167770</v>
      </c>
      <c r="E37" s="41">
        <f t="shared" si="0"/>
        <v>83.333205193654933</v>
      </c>
      <c r="F37" s="42">
        <f t="shared" si="1"/>
        <v>-47216</v>
      </c>
      <c r="G37" s="43">
        <f t="shared" si="2"/>
        <v>97.868338671215085</v>
      </c>
      <c r="H37" s="15"/>
      <c r="I37" s="2"/>
      <c r="K37" s="3"/>
    </row>
    <row r="38" spans="1:11" s="1" customFormat="1" ht="39.6" x14ac:dyDescent="0.3">
      <c r="A38" s="22" t="s">
        <v>36</v>
      </c>
      <c r="B38" s="33">
        <v>2214986</v>
      </c>
      <c r="C38" s="33">
        <v>2601328</v>
      </c>
      <c r="D38" s="33">
        <v>2167770</v>
      </c>
      <c r="E38" s="41">
        <f t="shared" si="0"/>
        <v>83.333205193654933</v>
      </c>
      <c r="F38" s="42">
        <f t="shared" si="1"/>
        <v>-47216</v>
      </c>
      <c r="G38" s="43">
        <f t="shared" si="2"/>
        <v>97.868338671215085</v>
      </c>
      <c r="H38" s="15"/>
      <c r="I38" s="2"/>
      <c r="K38" s="3"/>
    </row>
    <row r="39" spans="1:11" s="1" customFormat="1" ht="26.4" x14ac:dyDescent="0.3">
      <c r="A39" s="22" t="s">
        <v>37</v>
      </c>
      <c r="B39" s="33">
        <v>544194</v>
      </c>
      <c r="C39" s="33">
        <v>2020773</v>
      </c>
      <c r="D39" s="33">
        <v>2020773</v>
      </c>
      <c r="E39" s="41">
        <f t="shared" si="0"/>
        <v>100</v>
      </c>
      <c r="F39" s="42">
        <f t="shared" si="1"/>
        <v>1476579</v>
      </c>
      <c r="G39" s="43">
        <f t="shared" si="2"/>
        <v>371.33320102757472</v>
      </c>
      <c r="H39" s="15"/>
      <c r="I39" s="2"/>
      <c r="K39" s="3"/>
    </row>
    <row r="40" spans="1:11" s="1" customFormat="1" ht="26.4" x14ac:dyDescent="0.3">
      <c r="A40" s="22" t="s">
        <v>8</v>
      </c>
      <c r="B40" s="33"/>
      <c r="C40" s="33">
        <v>1499181</v>
      </c>
      <c r="D40" s="33">
        <v>1499181</v>
      </c>
      <c r="E40" s="41">
        <f t="shared" si="0"/>
        <v>100</v>
      </c>
      <c r="F40" s="42">
        <f t="shared" si="1"/>
        <v>1499181</v>
      </c>
      <c r="G40" s="43"/>
      <c r="H40" s="15"/>
      <c r="I40" s="2"/>
      <c r="K40" s="3"/>
    </row>
    <row r="41" spans="1:11" s="1" customFormat="1" ht="26.4" x14ac:dyDescent="0.3">
      <c r="A41" s="22" t="s">
        <v>38</v>
      </c>
      <c r="B41" s="33"/>
      <c r="C41" s="33">
        <v>1499181</v>
      </c>
      <c r="D41" s="33">
        <v>1499181</v>
      </c>
      <c r="E41" s="41">
        <f t="shared" si="0"/>
        <v>100</v>
      </c>
      <c r="F41" s="42">
        <f t="shared" si="1"/>
        <v>1499181</v>
      </c>
      <c r="G41" s="43"/>
      <c r="H41" s="15"/>
      <c r="I41" s="2"/>
      <c r="K41" s="3"/>
    </row>
    <row r="42" spans="1:11" s="8" customFormat="1" x14ac:dyDescent="0.3">
      <c r="A42" s="22" t="s">
        <v>9</v>
      </c>
      <c r="B42" s="36">
        <v>544194</v>
      </c>
      <c r="C42" s="33">
        <v>521592</v>
      </c>
      <c r="D42" s="33">
        <v>521592</v>
      </c>
      <c r="E42" s="41">
        <f t="shared" si="0"/>
        <v>100</v>
      </c>
      <c r="F42" s="42">
        <f t="shared" si="1"/>
        <v>-22602</v>
      </c>
      <c r="G42" s="43">
        <f t="shared" si="2"/>
        <v>95.84670172769269</v>
      </c>
      <c r="H42" s="14"/>
      <c r="I42" s="9"/>
      <c r="K42" s="10"/>
    </row>
    <row r="43" spans="1:11" s="8" customFormat="1" x14ac:dyDescent="0.3">
      <c r="A43" s="22" t="s">
        <v>39</v>
      </c>
      <c r="B43" s="36">
        <v>544194</v>
      </c>
      <c r="C43" s="33">
        <v>521592</v>
      </c>
      <c r="D43" s="33">
        <v>521592</v>
      </c>
      <c r="E43" s="41">
        <f t="shared" si="0"/>
        <v>100</v>
      </c>
      <c r="F43" s="42">
        <f t="shared" si="1"/>
        <v>-22602</v>
      </c>
      <c r="G43" s="43">
        <f t="shared" si="2"/>
        <v>95.84670172769269</v>
      </c>
      <c r="H43" s="14"/>
      <c r="I43" s="9"/>
      <c r="K43" s="10"/>
    </row>
    <row r="44" spans="1:11" s="8" customFormat="1" ht="26.4" x14ac:dyDescent="0.3">
      <c r="A44" s="22" t="s">
        <v>40</v>
      </c>
      <c r="B44" s="33">
        <v>151416</v>
      </c>
      <c r="C44" s="33">
        <v>223167</v>
      </c>
      <c r="D44" s="33">
        <v>167356</v>
      </c>
      <c r="E44" s="41">
        <f t="shared" si="0"/>
        <v>74.991374172704752</v>
      </c>
      <c r="F44" s="42">
        <f t="shared" si="1"/>
        <v>15940</v>
      </c>
      <c r="G44" s="43">
        <f t="shared" si="2"/>
        <v>110.52728905795952</v>
      </c>
      <c r="H44" s="14"/>
      <c r="I44" s="9"/>
      <c r="K44" s="10"/>
    </row>
    <row r="45" spans="1:11" s="1" customFormat="1" ht="39.6" x14ac:dyDescent="0.3">
      <c r="A45" s="22" t="s">
        <v>41</v>
      </c>
      <c r="B45" s="33">
        <v>151416</v>
      </c>
      <c r="C45" s="33">
        <v>223167</v>
      </c>
      <c r="D45" s="33">
        <v>167356</v>
      </c>
      <c r="E45" s="41">
        <f t="shared" si="0"/>
        <v>74.991374172704752</v>
      </c>
      <c r="F45" s="42">
        <f t="shared" si="1"/>
        <v>15940</v>
      </c>
      <c r="G45" s="43">
        <f t="shared" si="2"/>
        <v>110.52728905795952</v>
      </c>
      <c r="H45" s="15"/>
      <c r="I45" s="2"/>
      <c r="K45" s="3"/>
    </row>
    <row r="46" spans="1:11" s="8" customFormat="1" ht="39.6" x14ac:dyDescent="0.3">
      <c r="A46" s="22" t="s">
        <v>42</v>
      </c>
      <c r="B46" s="33">
        <v>151416</v>
      </c>
      <c r="C46" s="33">
        <v>223167</v>
      </c>
      <c r="D46" s="33">
        <v>167356</v>
      </c>
      <c r="E46" s="41">
        <f t="shared" si="0"/>
        <v>74.991374172704752</v>
      </c>
      <c r="F46" s="42">
        <f t="shared" si="1"/>
        <v>15940</v>
      </c>
      <c r="G46" s="43">
        <f t="shared" si="2"/>
        <v>110.52728905795952</v>
      </c>
      <c r="H46" s="14"/>
      <c r="I46" s="9"/>
      <c r="K46" s="10"/>
    </row>
    <row r="47" spans="1:11" s="8" customFormat="1" x14ac:dyDescent="0.3">
      <c r="A47" s="22" t="s">
        <v>10</v>
      </c>
      <c r="B47" s="37">
        <v>434227.75</v>
      </c>
      <c r="C47" s="33">
        <v>3013309</v>
      </c>
      <c r="D47" s="33">
        <v>2703979.25</v>
      </c>
      <c r="E47" s="41">
        <f t="shared" si="0"/>
        <v>89.734549294479933</v>
      </c>
      <c r="F47" s="42">
        <f t="shared" si="1"/>
        <v>2269751.5</v>
      </c>
      <c r="G47" s="43">
        <f t="shared" si="2"/>
        <v>622.7099143249136</v>
      </c>
      <c r="H47" s="14"/>
      <c r="I47" s="9"/>
      <c r="K47" s="10"/>
    </row>
    <row r="48" spans="1:11" s="8" customFormat="1" ht="52.8" x14ac:dyDescent="0.3">
      <c r="A48" s="22" t="s">
        <v>11</v>
      </c>
      <c r="B48" s="37">
        <v>434227.75</v>
      </c>
      <c r="C48" s="33">
        <v>643309</v>
      </c>
      <c r="D48" s="33">
        <v>333979.25</v>
      </c>
      <c r="E48" s="41">
        <f t="shared" si="0"/>
        <v>51.915836712994846</v>
      </c>
      <c r="F48" s="42">
        <f t="shared" si="1"/>
        <v>-100248.5</v>
      </c>
      <c r="G48" s="43">
        <f t="shared" si="2"/>
        <v>76.913382435830044</v>
      </c>
      <c r="H48" s="14"/>
      <c r="I48" s="9"/>
      <c r="K48" s="10"/>
    </row>
    <row r="49" spans="1:11" s="1" customFormat="1" ht="66" x14ac:dyDescent="0.3">
      <c r="A49" s="22" t="s">
        <v>43</v>
      </c>
      <c r="B49" s="37">
        <v>434227.75</v>
      </c>
      <c r="C49" s="33">
        <v>643309</v>
      </c>
      <c r="D49" s="33">
        <v>333979.25</v>
      </c>
      <c r="E49" s="41">
        <f t="shared" si="0"/>
        <v>51.915836712994846</v>
      </c>
      <c r="F49" s="42">
        <f t="shared" si="1"/>
        <v>-100248.5</v>
      </c>
      <c r="G49" s="43">
        <f t="shared" si="2"/>
        <v>76.913382435830044</v>
      </c>
      <c r="H49" s="15"/>
      <c r="I49" s="2"/>
      <c r="K49" s="3"/>
    </row>
    <row r="50" spans="1:11" s="1" customFormat="1" ht="26.4" x14ac:dyDescent="0.3">
      <c r="A50" s="22" t="s">
        <v>58</v>
      </c>
      <c r="B50" s="39"/>
      <c r="C50" s="33">
        <v>2370000</v>
      </c>
      <c r="D50" s="33">
        <v>2370000</v>
      </c>
      <c r="E50" s="41">
        <f t="shared" si="0"/>
        <v>100</v>
      </c>
      <c r="F50" s="42">
        <f t="shared" si="1"/>
        <v>2370000</v>
      </c>
      <c r="G50" s="43"/>
      <c r="H50" s="15"/>
      <c r="I50" s="2"/>
      <c r="K50" s="3"/>
    </row>
    <row r="51" spans="1:11" ht="28.8" x14ac:dyDescent="0.3">
      <c r="A51" s="27" t="s">
        <v>59</v>
      </c>
      <c r="B51" s="40"/>
      <c r="C51" s="38">
        <v>2370000</v>
      </c>
      <c r="D51" s="38">
        <v>2370000</v>
      </c>
      <c r="E51" s="41">
        <f t="shared" si="0"/>
        <v>100</v>
      </c>
      <c r="F51" s="42">
        <f t="shared" si="1"/>
        <v>2370000</v>
      </c>
      <c r="G51" s="43"/>
    </row>
    <row r="52" spans="1:11" x14ac:dyDescent="0.3">
      <c r="A52" s="27" t="s">
        <v>12</v>
      </c>
      <c r="B52" s="37">
        <v>217999.27</v>
      </c>
      <c r="C52" s="38">
        <v>60000</v>
      </c>
      <c r="D52" s="38">
        <v>32887.22</v>
      </c>
      <c r="E52" s="41">
        <f t="shared" si="0"/>
        <v>54.812033333333332</v>
      </c>
      <c r="F52" s="42">
        <f t="shared" si="1"/>
        <v>-185112.05</v>
      </c>
      <c r="G52" s="43">
        <f t="shared" si="2"/>
        <v>15.085931251054191</v>
      </c>
    </row>
    <row r="53" spans="1:11" ht="28.8" x14ac:dyDescent="0.3">
      <c r="A53" s="27" t="s">
        <v>44</v>
      </c>
      <c r="B53" s="37">
        <v>217999.27</v>
      </c>
      <c r="C53" s="38">
        <v>60000</v>
      </c>
      <c r="D53" s="38">
        <v>32887.22</v>
      </c>
      <c r="E53" s="41">
        <f t="shared" si="0"/>
        <v>54.812033333333332</v>
      </c>
      <c r="F53" s="42">
        <f t="shared" si="1"/>
        <v>-185112.05</v>
      </c>
      <c r="G53" s="43">
        <f t="shared" si="2"/>
        <v>15.085931251054191</v>
      </c>
    </row>
    <row r="54" spans="1:11" ht="28.8" x14ac:dyDescent="0.3">
      <c r="A54" s="27" t="s">
        <v>44</v>
      </c>
      <c r="B54" s="37">
        <v>217999.27</v>
      </c>
      <c r="C54" s="38">
        <v>60000</v>
      </c>
      <c r="D54" s="38">
        <v>32887.22</v>
      </c>
      <c r="E54" s="41">
        <f t="shared" si="0"/>
        <v>54.812033333333332</v>
      </c>
      <c r="F54" s="42">
        <f t="shared" si="1"/>
        <v>-185112.05</v>
      </c>
      <c r="G54" s="43">
        <f t="shared" si="2"/>
        <v>15.085931251054191</v>
      </c>
    </row>
    <row r="55" spans="1:11" ht="43.2" x14ac:dyDescent="0.3">
      <c r="A55" s="27" t="s">
        <v>13</v>
      </c>
      <c r="B55" s="37">
        <v>-19315</v>
      </c>
      <c r="C55" s="38">
        <v>-19322</v>
      </c>
      <c r="D55" s="38">
        <v>-19322</v>
      </c>
      <c r="E55" s="41">
        <f t="shared" si="0"/>
        <v>100</v>
      </c>
      <c r="F55" s="42">
        <f t="shared" si="1"/>
        <v>-7</v>
      </c>
      <c r="G55" s="43">
        <f t="shared" si="2"/>
        <v>100.03624126326689</v>
      </c>
    </row>
    <row r="56" spans="1:11" ht="57.6" x14ac:dyDescent="0.3">
      <c r="A56" s="27" t="s">
        <v>45</v>
      </c>
      <c r="B56" s="37">
        <v>-19315</v>
      </c>
      <c r="C56" s="38">
        <v>-19322</v>
      </c>
      <c r="D56" s="38">
        <v>-19322</v>
      </c>
      <c r="E56" s="41">
        <f t="shared" si="0"/>
        <v>100</v>
      </c>
      <c r="F56" s="42">
        <f t="shared" si="1"/>
        <v>-7</v>
      </c>
      <c r="G56" s="43">
        <f t="shared" si="2"/>
        <v>100.03624126326689</v>
      </c>
    </row>
    <row r="57" spans="1:11" ht="57.6" x14ac:dyDescent="0.3">
      <c r="A57" s="27" t="s">
        <v>46</v>
      </c>
      <c r="B57" s="37">
        <v>-19315</v>
      </c>
      <c r="C57" s="38">
        <v>-19322</v>
      </c>
      <c r="D57" s="38">
        <v>-19322</v>
      </c>
      <c r="E57" s="41">
        <f t="shared" si="0"/>
        <v>100</v>
      </c>
      <c r="F57" s="42">
        <f t="shared" si="1"/>
        <v>-7</v>
      </c>
      <c r="G57" s="43">
        <f t="shared" si="2"/>
        <v>100.03624126326689</v>
      </c>
    </row>
  </sheetData>
  <mergeCells count="7">
    <mergeCell ref="A1:G1"/>
    <mergeCell ref="F3:G3"/>
    <mergeCell ref="A3:A4"/>
    <mergeCell ref="B3:B4"/>
    <mergeCell ref="C3:C4"/>
    <mergeCell ref="D3:D4"/>
    <mergeCell ref="E3:E4"/>
  </mergeCells>
  <printOptions horizontalCentered="1" verticalCentered="1"/>
  <pageMargins left="0" right="0" top="0.59055118110236227" bottom="0.39370078740157483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Маслова</cp:lastModifiedBy>
  <cp:lastPrinted>2021-10-28T07:07:07Z</cp:lastPrinted>
  <dcterms:created xsi:type="dcterms:W3CDTF">2008-11-29T07:38:34Z</dcterms:created>
  <dcterms:modified xsi:type="dcterms:W3CDTF">2021-10-28T07:07:53Z</dcterms:modified>
</cp:coreProperties>
</file>